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_FilterDatabase" localSheetId="0" hidden="1">'Лист1'!$A$4:$P$1181</definedName>
    <definedName name="Print_Titles" localSheetId="0">'Лист1'!$7:$8</definedName>
    <definedName name="_xlnm.Print_Area" localSheetId="0">'Лист1'!$A$1:$P$1181</definedName>
    <definedName name="_xlnm._FilterDatabase" localSheetId="0" hidden="1">'Лист1'!$A$4:$P$1181</definedName>
  </definedNames>
  <calcPr iterateDelta="0.000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<sst xmlns="http://schemas.openxmlformats.org/spreadsheetml/2006/main" count="943" uniqueCount="943">
  <si>
    <t xml:space="preserve">Параметры межмуниципальных маршрутов регулярных перевозок пассажиров и багажа автомобильным транспортом
по регулируемым  и нерегулируемым тарифам Липецкой области </t>
  </si>
  <si>
    <t xml:space="preserve">на 2025 год</t>
  </si>
  <si>
    <t xml:space="preserve">№ п/п</t>
  </si>
  <si>
    <t xml:space="preserve">Регистрационный номер маршрута в Реестре маршрутов</t>
  </si>
  <si>
    <t xml:space="preserve">Порядковый номер маршрута</t>
  </si>
  <si>
    <t xml:space="preserve">Наименование маршрута (начальный пункт - конечный пункт)</t>
  </si>
  <si>
    <t xml:space="preserve">Вид регулярных перевозок (тариф: регу-лируемый, нерегули-руемый)</t>
  </si>
  <si>
    <t xml:space="preserve">Сезонность работы маршрута</t>
  </si>
  <si>
    <t xml:space="preserve">Регулярность выполнения рейсов</t>
  </si>
  <si>
    <t xml:space="preserve">Количество рейсов</t>
  </si>
  <si>
    <t xml:space="preserve">Время рейса, час:мин</t>
  </si>
  <si>
    <t xml:space="preserve">Ориентировочное время в пути,     час-мин</t>
  </si>
  <si>
    <t xml:space="preserve">Протяженность маршрута (по рейсам), км</t>
  </si>
  <si>
    <t xml:space="preserve">Плановое количество выходов</t>
  </si>
  <si>
    <t xml:space="preserve">Класс ПС                (по габаритной длине) не менее </t>
  </si>
  <si>
    <t xml:space="preserve">Класс ТС в зависимости от общей конструкции</t>
  </si>
  <si>
    <t xml:space="preserve">Отправление с начального пункта</t>
  </si>
  <si>
    <t xml:space="preserve">Отправление с конечного пункта</t>
  </si>
  <si>
    <t xml:space="preserve">прямой рейс</t>
  </si>
  <si>
    <t xml:space="preserve">обратный рейс</t>
  </si>
  <si>
    <r>
      <rPr>
        <sz val="8"/>
        <rFont val="Times New Roman"/>
      </rPr>
      <t xml:space="preserve">Липецк (Ц.Рынок</t>
    </r>
    <r>
      <rPr>
        <b/>
        <sz val="8"/>
        <rFont val="Times New Roman"/>
      </rPr>
      <t>)</t>
    </r>
    <r>
      <rPr>
        <sz val="8"/>
        <rFont val="Times New Roman"/>
      </rPr>
      <t xml:space="preserve">  - Боринское</t>
    </r>
  </si>
  <si>
    <t>регулируемый</t>
  </si>
  <si>
    <t>круглогодично</t>
  </si>
  <si>
    <t>6:25</t>
  </si>
  <si>
    <t>0-45</t>
  </si>
  <si>
    <t>большой</t>
  </si>
  <si>
    <t xml:space="preserve">класс I
(допускается II, но не более 1 ед.)</t>
  </si>
  <si>
    <t xml:space="preserve">7:25
(через М.Фабрику)</t>
  </si>
  <si>
    <t>8:05</t>
  </si>
  <si>
    <t xml:space="preserve">8:40
(через М.Фабрику)</t>
  </si>
  <si>
    <t>9:10</t>
  </si>
  <si>
    <t xml:space="preserve">9:35
(через М.Фабрику)</t>
  </si>
  <si>
    <t>10:15</t>
  </si>
  <si>
    <t>11:10</t>
  </si>
  <si>
    <t>12:25</t>
  </si>
  <si>
    <t>ежедневно</t>
  </si>
  <si>
    <t>14:10</t>
  </si>
  <si>
    <t>16:00</t>
  </si>
  <si>
    <t>16:30</t>
  </si>
  <si>
    <t xml:space="preserve">17:20
(через М.Фабрику)</t>
  </si>
  <si>
    <t xml:space="preserve">18:00
(через М.Фабрику)</t>
  </si>
  <si>
    <t>18:45</t>
  </si>
  <si>
    <t>19:10</t>
  </si>
  <si>
    <t xml:space="preserve">19:40
(через М.Фабрику)</t>
  </si>
  <si>
    <t>21:25</t>
  </si>
  <si>
    <t xml:space="preserve">вторник
среда
четверг
суббота
воскресенье</t>
  </si>
  <si>
    <t xml:space="preserve">9:50
до с.Ст. Хутора 
с заездом в с.Бориское 
(пов.на Васильеву), с.Кр.Хутора</t>
  </si>
  <si>
    <t xml:space="preserve">11:05
из с.Ст.Хутора, без заезда к с.Бориское 
(пов.на Васильеву)</t>
  </si>
  <si>
    <t xml:space="preserve">понедельник
пятница</t>
  </si>
  <si>
    <t>10:45</t>
  </si>
  <si>
    <t>понедельник</t>
  </si>
  <si>
    <t>6:00</t>
  </si>
  <si>
    <t>6:50</t>
  </si>
  <si>
    <t>вторник</t>
  </si>
  <si>
    <t>среда</t>
  </si>
  <si>
    <t>четверг</t>
  </si>
  <si>
    <t>пятница</t>
  </si>
  <si>
    <t xml:space="preserve">Липецк (Ц.Рынок) - Ленино</t>
  </si>
  <si>
    <t xml:space="preserve">0-35;                   1-00 до с.Троицкое</t>
  </si>
  <si>
    <t xml:space="preserve">6:30 (з-д в Сырское)</t>
  </si>
  <si>
    <t xml:space="preserve">9:25 (з-д в Сырское)</t>
  </si>
  <si>
    <t xml:space="preserve">10:15 (з-д в Сырское)</t>
  </si>
  <si>
    <t xml:space="preserve">13:25 (з-д в Сырское)</t>
  </si>
  <si>
    <t xml:space="preserve">14:15 (з-д в Сырское)</t>
  </si>
  <si>
    <t xml:space="preserve">15:45 (з-д в Сырское)</t>
  </si>
  <si>
    <t xml:space="preserve">18:05 (з-д в Сырское)</t>
  </si>
  <si>
    <t xml:space="preserve">21:45
(заезд в с.Троицкое)</t>
  </si>
  <si>
    <t xml:space="preserve">Липецк (Ц.Рынок) –               Сухая Лубна                    
(с з-дом к с/х Красный Колос, в Вешаловку, в Тужиловку)</t>
  </si>
  <si>
    <t xml:space="preserve">5:10 (КТЗ)</t>
  </si>
  <si>
    <t>0-55</t>
  </si>
  <si>
    <t xml:space="preserve">класс I</t>
  </si>
  <si>
    <t xml:space="preserve">5:40 (з-д Вешаловка)</t>
  </si>
  <si>
    <t xml:space="preserve">6:35
(з-д Тужиловка, с/х Красный Колос)</t>
  </si>
  <si>
    <t xml:space="preserve">8:35
(з-д Тужиловка)</t>
  </si>
  <si>
    <t xml:space="preserve">16:25
(з-д Тужиловка)</t>
  </si>
  <si>
    <t xml:space="preserve">(з-д с/х Красный Колос)</t>
  </si>
  <si>
    <t xml:space="preserve">(з-д Вешаловка)</t>
  </si>
  <si>
    <t>будни</t>
  </si>
  <si>
    <t xml:space="preserve">(з-д Тужиловка, с/х Красный Колос)</t>
  </si>
  <si>
    <t xml:space="preserve">суббота                    воскресенье</t>
  </si>
  <si>
    <t xml:space="preserve">17:15
(з-д Тужиловка)</t>
  </si>
  <si>
    <t xml:space="preserve">весенне-летний период 
(период работы маршрута №118)</t>
  </si>
  <si>
    <t xml:space="preserve">понедельник
среда
пятница
суббота
воскресенье</t>
  </si>
  <si>
    <t xml:space="preserve">18:15 (з-д Вешаловка, 
с/х Красный Колос )</t>
  </si>
  <si>
    <t xml:space="preserve">вторник
четверг</t>
  </si>
  <si>
    <t xml:space="preserve">14:30 (з-д аэропорт)</t>
  </si>
  <si>
    <t xml:space="preserve">18:15 (з-д аэропорт, Вешаловка, с/х Красный Колос )</t>
  </si>
  <si>
    <t xml:space="preserve">осенне-зимний период 
(вне периода работы маршрута №118)</t>
  </si>
  <si>
    <t xml:space="preserve">14:30 
(з-д аэропорт)</t>
  </si>
  <si>
    <t xml:space="preserve">18:15
(з-д аэропорт, Вешаловка, с/х Красный Колос)</t>
  </si>
  <si>
    <t xml:space="preserve">весенне-летний период
(период работы маршрута № 118)</t>
  </si>
  <si>
    <t xml:space="preserve">21:00 
(з-д аэропорт)</t>
  </si>
  <si>
    <t xml:space="preserve">21:00 (з-д аэропорт)</t>
  </si>
  <si>
    <t>105к</t>
  </si>
  <si>
    <t xml:space="preserve">Липецк (Ц.Рынок) –                                    Новая Деревня
 (с з-дом в Вешаловку)</t>
  </si>
  <si>
    <t xml:space="preserve">0-45 от Ц.Рынка;                                                                           0-30 от КТЗ</t>
  </si>
  <si>
    <t xml:space="preserve">6:35 (КТЗ)</t>
  </si>
  <si>
    <t>(Вешаловка)</t>
  </si>
  <si>
    <t xml:space="preserve">22:45 (КТЗ)</t>
  </si>
  <si>
    <r>
      <rPr>
        <sz val="8"/>
        <rFont val="Times New Roman"/>
      </rPr>
      <t xml:space="preserve">Липецк (Автовокзал</t>
    </r>
    <r>
      <rPr>
        <strike/>
        <sz val="8"/>
        <rFont val="Times New Roman"/>
      </rPr>
      <t xml:space="preserve"> - </t>
    </r>
    <r>
      <rPr>
        <sz val="8"/>
        <rFont val="Times New Roman"/>
      </rPr>
      <t xml:space="preserve">пл.Мира) - Грязи</t>
    </r>
  </si>
  <si>
    <t xml:space="preserve">5:25 (пл.Мира)</t>
  </si>
  <si>
    <r>
      <rPr>
        <sz val="8"/>
        <rFont val="Times New Roman"/>
      </rPr>
      <t xml:space="preserve">1-10 до </t>
    </r>
    <r>
      <rPr>
        <sz val="7"/>
        <rFont val="Times New Roman"/>
      </rPr>
      <t xml:space="preserve">Автовокзала;   </t>
    </r>
    <r>
      <rPr>
        <sz val="8"/>
        <rFont val="Times New Roman"/>
      </rPr>
      <t xml:space="preserve">0-45 до </t>
    </r>
    <r>
      <rPr>
        <sz val="7"/>
        <rFont val="Times New Roman"/>
      </rPr>
      <t>пл.Мира</t>
    </r>
  </si>
  <si>
    <t>средний</t>
  </si>
  <si>
    <t xml:space="preserve">класс I (допускается II)</t>
  </si>
  <si>
    <t xml:space="preserve">20:30 (пл.Мира)</t>
  </si>
  <si>
    <t xml:space="preserve">будни - 22:25 
сб.,вс. - 22:10</t>
  </si>
  <si>
    <t xml:space="preserve">23:30 будни
23:15 сб.,вс.</t>
  </si>
  <si>
    <t xml:space="preserve">Грязи - Липецк 
(пл. Мира)</t>
  </si>
  <si>
    <t xml:space="preserve">понедельник
вторник
среда
четверг
пятница</t>
  </si>
  <si>
    <t>5:35</t>
  </si>
  <si>
    <t>6:30</t>
  </si>
  <si>
    <t xml:space="preserve">0-45 </t>
  </si>
  <si>
    <t>7:00</t>
  </si>
  <si>
    <t>6:40</t>
  </si>
  <si>
    <t>7:40</t>
  </si>
  <si>
    <t xml:space="preserve">7:30
 (ч/з Матырский)</t>
  </si>
  <si>
    <t xml:space="preserve">8:30
 (ч/з Матырский)</t>
  </si>
  <si>
    <t>8:00</t>
  </si>
  <si>
    <t>9:00</t>
  </si>
  <si>
    <t>8:40</t>
  </si>
  <si>
    <t>9:45</t>
  </si>
  <si>
    <t xml:space="preserve">10:30
 (ч/з Матырский)</t>
  </si>
  <si>
    <t xml:space="preserve">11:30
 (ч/з Матырский)</t>
  </si>
  <si>
    <t>11:00</t>
  </si>
  <si>
    <t>12:00</t>
  </si>
  <si>
    <t>11:40</t>
  </si>
  <si>
    <t>12:35</t>
  </si>
  <si>
    <t xml:space="preserve">12:30
 (ч/з Матырский)</t>
  </si>
  <si>
    <t xml:space="preserve">13:30
 (ч/з Матырский)</t>
  </si>
  <si>
    <t>13:00</t>
  </si>
  <si>
    <t>14:00</t>
  </si>
  <si>
    <t>13:35</t>
  </si>
  <si>
    <t>14:40</t>
  </si>
  <si>
    <t xml:space="preserve">14:30
 (ч/з Матырский)</t>
  </si>
  <si>
    <t xml:space="preserve">15:30
 (ч/з Матырский)</t>
  </si>
  <si>
    <t>15:00</t>
  </si>
  <si>
    <t>15:40</t>
  </si>
  <si>
    <t>16:40</t>
  </si>
  <si>
    <t xml:space="preserve">16:30
 (ч/з Матырский)</t>
  </si>
  <si>
    <t xml:space="preserve">17:30
 (ч/з Матырский)</t>
  </si>
  <si>
    <t>17:00</t>
  </si>
  <si>
    <t>18:00</t>
  </si>
  <si>
    <t>17:40</t>
  </si>
  <si>
    <t>19:30</t>
  </si>
  <si>
    <t>20:30</t>
  </si>
  <si>
    <t>20:00</t>
  </si>
  <si>
    <t>21:00</t>
  </si>
  <si>
    <t>20:45</t>
  </si>
  <si>
    <t>21:40</t>
  </si>
  <si>
    <t>22:30</t>
  </si>
  <si>
    <t>22:25</t>
  </si>
  <si>
    <t>23:30</t>
  </si>
  <si>
    <t xml:space="preserve">суббота </t>
  </si>
  <si>
    <t>воскресенье</t>
  </si>
  <si>
    <t xml:space="preserve">Липецк (АС Сокол) – Б.Кузьминка</t>
  </si>
  <si>
    <t>5:30</t>
  </si>
  <si>
    <r>
      <rPr>
        <sz val="8"/>
        <rFont val="Times New Roman"/>
      </rPr>
      <t xml:space="preserve">0-25 до </t>
    </r>
    <r>
      <rPr>
        <sz val="7"/>
        <rFont val="Times New Roman"/>
      </rPr>
      <t xml:space="preserve">Никольского; </t>
    </r>
    <r>
      <rPr>
        <sz val="8"/>
        <rFont val="Times New Roman"/>
      </rPr>
      <t xml:space="preserve">0-35 до </t>
    </r>
    <r>
      <rPr>
        <sz val="7"/>
        <rFont val="Times New Roman"/>
      </rPr>
      <t>Б.Кузьминки</t>
    </r>
  </si>
  <si>
    <t>6:20</t>
  </si>
  <si>
    <t xml:space="preserve">6:10 (Никольское)</t>
  </si>
  <si>
    <t xml:space="preserve">6:45 (Никольское)</t>
  </si>
  <si>
    <t>7:15</t>
  </si>
  <si>
    <t>8:10</t>
  </si>
  <si>
    <t>8:45</t>
  </si>
  <si>
    <t>9:20</t>
  </si>
  <si>
    <t>10:20</t>
  </si>
  <si>
    <t>11:50</t>
  </si>
  <si>
    <t>12:40</t>
  </si>
  <si>
    <t>13:25</t>
  </si>
  <si>
    <t>14:35</t>
  </si>
  <si>
    <t>15:15</t>
  </si>
  <si>
    <t>15:45</t>
  </si>
  <si>
    <t>16:20</t>
  </si>
  <si>
    <t>16:50</t>
  </si>
  <si>
    <t>17:25</t>
  </si>
  <si>
    <t xml:space="preserve">17:55 (до ОП "Горгаз")</t>
  </si>
  <si>
    <t>18:20</t>
  </si>
  <si>
    <t>18:50</t>
  </si>
  <si>
    <t>19:20</t>
  </si>
  <si>
    <t xml:space="preserve">19:55 (до ОП "Горгаз")</t>
  </si>
  <si>
    <t>20:35</t>
  </si>
  <si>
    <t>21:20</t>
  </si>
  <si>
    <t xml:space="preserve">22:15 (до ОП  "Горгаз")</t>
  </si>
  <si>
    <t xml:space="preserve">22:30 (Никольское)</t>
  </si>
  <si>
    <t xml:space="preserve">22:55 (Никольское)
 (до ОП "Горгаз")</t>
  </si>
  <si>
    <t xml:space="preserve">Липецк (пл. Мира) - с.Казинка</t>
  </si>
  <si>
    <t>0-30</t>
  </si>
  <si>
    <t xml:space="preserve">7:00
 (ч/з Матырский)</t>
  </si>
  <si>
    <t xml:space="preserve">7:40 
(ч/з Матырский)</t>
  </si>
  <si>
    <t xml:space="preserve">8:40 
(ч/з Матырский)</t>
  </si>
  <si>
    <t xml:space="preserve">9:30 
(ч/з Матырский)</t>
  </si>
  <si>
    <t xml:space="preserve">11:05 
(ч/з Матырский)</t>
  </si>
  <si>
    <t xml:space="preserve">11:50 
(ч/з Матырский)</t>
  </si>
  <si>
    <t xml:space="preserve">12:35 
(ч/з Матырский)</t>
  </si>
  <si>
    <t xml:space="preserve">13:20 
(ч/з Матырский)</t>
  </si>
  <si>
    <t xml:space="preserve">15:00 
(ч/з Матырский)</t>
  </si>
  <si>
    <t xml:space="preserve">15:50 
(ч/з Матырский)</t>
  </si>
  <si>
    <t xml:space="preserve">16:40 
(ч/з Матырский)</t>
  </si>
  <si>
    <t xml:space="preserve">17:30 
(ч/з Матырский)</t>
  </si>
  <si>
    <t xml:space="preserve">18:20 
(ч/з Матырский)</t>
  </si>
  <si>
    <t xml:space="preserve">19:05
(ч/з Матырский)</t>
  </si>
  <si>
    <t>Липецк-Гудовка</t>
  </si>
  <si>
    <t xml:space="preserve">0-45;
1-00 (через Берендей)</t>
  </si>
  <si>
    <t xml:space="preserve">малый (категория М3)</t>
  </si>
  <si>
    <t xml:space="preserve">класс II (допускается I)</t>
  </si>
  <si>
    <t xml:space="preserve">Липецк (ж/д вокзал) - Аэропорт</t>
  </si>
  <si>
    <t xml:space="preserve">осенне-зимний период 
(вне периода работы маршрута № 118)</t>
  </si>
  <si>
    <t xml:space="preserve">6:25 (от КТЗ)</t>
  </si>
  <si>
    <t>0-25</t>
  </si>
  <si>
    <t xml:space="preserve">12,0
(схема Б)</t>
  </si>
  <si>
    <t xml:space="preserve">13,5
(схема А)</t>
  </si>
  <si>
    <t>малый</t>
  </si>
  <si>
    <t xml:space="preserve">класс А (допускается В), класс I (допускается II)</t>
  </si>
  <si>
    <t xml:space="preserve">весенне-летний период 
(период работы маршрута № 118)</t>
  </si>
  <si>
    <t xml:space="preserve">6:25
(движение от КТЗ до «сады "Аэропорт" (Остановка-4)»,
с заездом в Аэропорт)</t>
  </si>
  <si>
    <t xml:space="preserve">6:55
(движение от 
«сады "Аэропорт" (Остановка-4)», 
без заезда в Аэропорт)</t>
  </si>
  <si>
    <t xml:space="preserve">14,1 
(схема Д)</t>
  </si>
  <si>
    <t xml:space="preserve">15,0 
(схема Г)</t>
  </si>
  <si>
    <t xml:space="preserve">11:00
(движение до 
«сады "Аэропорт" (Остановка-4)»,
с заездом в Аэропорт)</t>
  </si>
  <si>
    <t xml:space="preserve">11:35
(движение от 
«сады "Аэропорт" (Остановка-4)», 
без заезда в Аэропорт)</t>
  </si>
  <si>
    <t xml:space="preserve">15,6
(схема В)</t>
  </si>
  <si>
    <t xml:space="preserve">15,0
(схема Г)</t>
  </si>
  <si>
    <t xml:space="preserve">Липецк-Донское - Донской Рудник                       </t>
  </si>
  <si>
    <t xml:space="preserve">4:50
(от ОП «Гаражи»)</t>
  </si>
  <si>
    <t xml:space="preserve">5:40  (з-д в с.Донское (кладбище), с.Казино)</t>
  </si>
  <si>
    <t xml:space="preserve">1-05 до Донского Рудника;
1-20 с заездом в Казино</t>
  </si>
  <si>
    <t xml:space="preserve">9:25 (з-д в с.Донское (кладбище)</t>
  </si>
  <si>
    <t xml:space="preserve">10:50 (з-д в с.Донское (кладбище)</t>
  </si>
  <si>
    <t xml:space="preserve">13:05  (з-д в с.Донское (кладбище)</t>
  </si>
  <si>
    <t xml:space="preserve">14:25  (з-д в с.Донское (кладбище)</t>
  </si>
  <si>
    <t xml:space="preserve">суббота
воскресенье</t>
  </si>
  <si>
    <t xml:space="preserve">17:05 (з-д в с.Донское 
(кладбище)</t>
  </si>
  <si>
    <t xml:space="preserve">18:25 (з-д в с.Донское
(церковь)</t>
  </si>
  <si>
    <t xml:space="preserve">осенне-зимний период 
(вне периода работы маршрута № 135с)</t>
  </si>
  <si>
    <t xml:space="preserve">17:50 (з-д в с.Донское 
(кладбище), с.Казино)</t>
  </si>
  <si>
    <t xml:space="preserve">19:10 (з-д в с.Донское
(церковь)</t>
  </si>
  <si>
    <t xml:space="preserve">весенне-летний период
(период работы маршрута № 135с)</t>
  </si>
  <si>
    <t xml:space="preserve">понедельник
четверг</t>
  </si>
  <si>
    <t xml:space="preserve">вторник
среда
пятница</t>
  </si>
  <si>
    <t xml:space="preserve">17:50 (з-д в с.Донское 
(кладбище)</t>
  </si>
  <si>
    <r>
      <rPr>
        <sz val="8"/>
        <rFont val="Times New Roman"/>
      </rPr>
      <t xml:space="preserve">19:10 (з-д в с.Донское
(церковь</t>
    </r>
    <r>
      <rPr>
        <sz val="7.5"/>
        <rFont val="Times New Roman"/>
      </rPr>
      <t>)</t>
    </r>
  </si>
  <si>
    <t xml:space="preserve">Липецк-Ивово (с заездом в Рогачевку)</t>
  </si>
  <si>
    <t xml:space="preserve">вторник                  четверг 
суббота воскресенье</t>
  </si>
  <si>
    <r>
      <rPr>
        <sz val="8"/>
        <rFont val="Times New Roman"/>
      </rPr>
      <t xml:space="preserve">1-00;               1-05 до </t>
    </r>
    <r>
      <rPr>
        <sz val="7.5"/>
        <rFont val="Times New Roman"/>
      </rPr>
      <t>Рогачевки</t>
    </r>
  </si>
  <si>
    <t xml:space="preserve">понедельник среда
пятница</t>
  </si>
  <si>
    <t xml:space="preserve">5:55                                                         (заезд в Рогачевку)</t>
  </si>
  <si>
    <t xml:space="preserve">7:10                                           (заезд в Рогачевку)</t>
  </si>
  <si>
    <t xml:space="preserve">17:55                                            (заезд в Рогачевку)</t>
  </si>
  <si>
    <t xml:space="preserve">19:10                                          (заезд в Рогачевку)</t>
  </si>
  <si>
    <t xml:space="preserve">весенне-летний период 
(период работы маршрута №135с)</t>
  </si>
  <si>
    <t xml:space="preserve">осенне-зимний период 
(вне периода работы маршрута №135с)</t>
  </si>
  <si>
    <t xml:space="preserve">будни, воскресенье</t>
  </si>
  <si>
    <t>суббота</t>
  </si>
  <si>
    <t xml:space="preserve">13:55
(до ст.Патриаршая)</t>
  </si>
  <si>
    <t>Липецк-Вербилово-Малинино</t>
  </si>
  <si>
    <t>Липецк-Крутогорье-Пады</t>
  </si>
  <si>
    <t>0-40</t>
  </si>
  <si>
    <t xml:space="preserve">суббота воскресенье</t>
  </si>
  <si>
    <t>Липецк-Сенцово</t>
  </si>
  <si>
    <t xml:space="preserve">6:30 (ч/з ж/д вокзал)</t>
  </si>
  <si>
    <t xml:space="preserve">большой </t>
  </si>
  <si>
    <r>
      <rPr>
        <sz val="8"/>
        <rFont val="Times New Roman"/>
      </rPr>
      <t xml:space="preserve">21:00
</t>
    </r>
    <r>
      <rPr>
        <sz val="7.5"/>
        <rFont val="Times New Roman"/>
      </rPr>
      <t xml:space="preserve">(до ОП «Полиграфический комплекс»)</t>
    </r>
  </si>
  <si>
    <t>Липецк-Ст.Хутора</t>
  </si>
  <si>
    <t>0-50</t>
  </si>
  <si>
    <t>Липецк-Хорошевка</t>
  </si>
  <si>
    <t>1-10</t>
  </si>
  <si>
    <t>Липецк-Троицкое</t>
  </si>
  <si>
    <t xml:space="preserve">понедельник    </t>
  </si>
  <si>
    <r>
      <rPr>
        <sz val="8"/>
        <rFont val="Times New Roman"/>
      </rPr>
      <t xml:space="preserve">6:00 </t>
    </r>
    <r>
      <rPr>
        <sz val="7"/>
        <rFont val="Times New Roman"/>
      </rPr>
      <t xml:space="preserve">(до пл.Победы)</t>
    </r>
  </si>
  <si>
    <r>
      <rPr>
        <sz val="8"/>
        <rFont val="Times New Roman"/>
      </rPr>
      <t xml:space="preserve">8:45 </t>
    </r>
    <r>
      <rPr>
        <sz val="7"/>
        <rFont val="Times New Roman"/>
      </rPr>
      <t xml:space="preserve">(заезд в Романово)</t>
    </r>
  </si>
  <si>
    <r>
      <rPr>
        <sz val="8"/>
        <rFont val="Times New Roman"/>
      </rPr>
      <t xml:space="preserve">9:45 </t>
    </r>
    <r>
      <rPr>
        <sz val="7"/>
        <rFont val="Times New Roman"/>
      </rPr>
      <t xml:space="preserve">(заезд в Романово)</t>
    </r>
  </si>
  <si>
    <r>
      <rPr>
        <sz val="8"/>
        <rFont val="Times New Roman"/>
      </rPr>
      <t xml:space="preserve">14:30 </t>
    </r>
    <r>
      <rPr>
        <sz val="7"/>
        <rFont val="Times New Roman"/>
      </rPr>
      <t xml:space="preserve">(заезд в Романово)</t>
    </r>
  </si>
  <si>
    <r>
      <rPr>
        <sz val="8"/>
        <rFont val="Times New Roman"/>
      </rPr>
      <t xml:space="preserve">17:35 </t>
    </r>
    <r>
      <rPr>
        <sz val="7"/>
        <rFont val="Times New Roman"/>
      </rPr>
      <t xml:space="preserve">(заезд в Романово)</t>
    </r>
  </si>
  <si>
    <r>
      <rPr>
        <sz val="8"/>
        <rFont val="Times New Roman"/>
      </rPr>
      <t xml:space="preserve">19:30 </t>
    </r>
    <r>
      <rPr>
        <sz val="7"/>
        <rFont val="Times New Roman"/>
      </rPr>
      <t xml:space="preserve">(заезд в Романово)</t>
    </r>
  </si>
  <si>
    <t xml:space="preserve">Липецк-Частая Дубрава - Товаро-Никольское</t>
  </si>
  <si>
    <r>
      <rPr>
        <sz val="8"/>
        <rFont val="Times New Roman"/>
      </rPr>
      <t xml:space="preserve">5:10
</t>
    </r>
    <r>
      <rPr>
        <sz val="7.5"/>
        <rFont val="Times New Roman"/>
      </rPr>
      <t xml:space="preserve">(въезд в с.Т.Никольское 
с а/д IP119)</t>
    </r>
  </si>
  <si>
    <t xml:space="preserve">32,8
(схема В1)</t>
  </si>
  <si>
    <t xml:space="preserve">40,5
(схема Б)</t>
  </si>
  <si>
    <t xml:space="preserve">класс II</t>
  </si>
  <si>
    <t xml:space="preserve">40,2
(схема Б)</t>
  </si>
  <si>
    <t>Липецк-Васильевка</t>
  </si>
  <si>
    <t>1-00</t>
  </si>
  <si>
    <t>Липецк-Доброе</t>
  </si>
  <si>
    <t xml:space="preserve">малый (категория М3) </t>
  </si>
  <si>
    <t xml:space="preserve">16:00 (до ОП "Горгаз")</t>
  </si>
  <si>
    <t xml:space="preserve">17:10 (до ОП "Горгаз")</t>
  </si>
  <si>
    <t xml:space="preserve">18:00 (до ОП "Горгаз")</t>
  </si>
  <si>
    <t xml:space="preserve">19:00 (до ОП "Горгаз")</t>
  </si>
  <si>
    <t>Доброе-Липецк</t>
  </si>
  <si>
    <t>8:55</t>
  </si>
  <si>
    <t>10:25</t>
  </si>
  <si>
    <t>12:50</t>
  </si>
  <si>
    <t>14:20</t>
  </si>
  <si>
    <t>19:50</t>
  </si>
  <si>
    <t>-</t>
  </si>
  <si>
    <t>Липецк-Тынковка</t>
  </si>
  <si>
    <t xml:space="preserve">малый
(категория  М2)</t>
  </si>
  <si>
    <t>Липецк-Порой</t>
  </si>
  <si>
    <t xml:space="preserve"> 17:00 (до ОП "Горгаз")</t>
  </si>
  <si>
    <t>Липецк-Каликино</t>
  </si>
  <si>
    <t xml:space="preserve">19:40 (до ОП "Горгаз")</t>
  </si>
  <si>
    <t>Липецк-Кривец</t>
  </si>
  <si>
    <t>1-20</t>
  </si>
  <si>
    <t xml:space="preserve">3
</t>
  </si>
  <si>
    <t xml:space="preserve">15:30 (до ОП "Горгаз")</t>
  </si>
  <si>
    <t xml:space="preserve">19:10 (до ОП "Горгаз")</t>
  </si>
  <si>
    <t xml:space="preserve">20:30 (до ОП "Горгаз")</t>
  </si>
  <si>
    <t>Липецк-Ярлуково</t>
  </si>
  <si>
    <t xml:space="preserve">средний
(общая вместимость не менее 45 пассажиров)</t>
  </si>
  <si>
    <t xml:space="preserve">18:50 (до ОП "Горгаз")</t>
  </si>
  <si>
    <t xml:space="preserve">Липецк - Чечеры (с 
заездом в сан. Мечта, Горицы)</t>
  </si>
  <si>
    <t xml:space="preserve">весенне-летний период
(период работы маршрута № 132)</t>
  </si>
  <si>
    <t xml:space="preserve">понедельник
среда
пятница</t>
  </si>
  <si>
    <r>
      <rPr>
        <sz val="8"/>
        <rFont val="Times New Roman"/>
      </rPr>
      <t>8:10</t>
    </r>
    <r>
      <rPr>
        <strike/>
        <sz val="8"/>
        <rFont val="Times New Roman"/>
      </rPr>
      <t xml:space="preserve"> 
</t>
    </r>
    <r>
      <rPr>
        <sz val="8"/>
        <rFont val="Times New Roman"/>
      </rPr>
      <t xml:space="preserve">(з-д в Горицы)</t>
    </r>
  </si>
  <si>
    <t xml:space="preserve">11:40 
(з-д в Горицы)</t>
  </si>
  <si>
    <t xml:space="preserve">16:55
(до ОП "Горгаз")</t>
  </si>
  <si>
    <t xml:space="preserve">15:50 
(з-д в Горицы)</t>
  </si>
  <si>
    <t xml:space="preserve">(до ОП  "Горгаз")</t>
  </si>
  <si>
    <t xml:space="preserve">осенне-зимний период 
(вне периода работы маршрута № 132)</t>
  </si>
  <si>
    <t xml:space="preserve">16:55 
(до ОП "Горгаз")</t>
  </si>
  <si>
    <t xml:space="preserve">8:10 
(з-д в Горицы)</t>
  </si>
  <si>
    <t xml:space="preserve">(до ОП "Горгаз")</t>
  </si>
  <si>
    <t xml:space="preserve">12:45 
(з-д в Горицы)</t>
  </si>
  <si>
    <t xml:space="preserve">Липецк - Екатериновка                                                                  (з-д в Замартынье)</t>
  </si>
  <si>
    <r>
      <rPr>
        <sz val="8"/>
        <rFont val="Times New Roman"/>
      </rPr>
      <t xml:space="preserve">1-05;                    1-10 с заездом в </t>
    </r>
    <r>
      <rPr>
        <sz val="7.5"/>
        <rFont val="Times New Roman"/>
      </rPr>
      <t>Замартынье</t>
    </r>
  </si>
  <si>
    <t xml:space="preserve">18:15 
(до ОП "Горгаз")</t>
  </si>
  <si>
    <r>
      <rPr>
        <sz val="8"/>
        <rFont val="Times New Roman"/>
      </rPr>
      <t xml:space="preserve">8:35 
</t>
    </r>
    <r>
      <rPr>
        <sz val="7"/>
        <rFont val="Times New Roman"/>
      </rPr>
      <t xml:space="preserve">(з-д в Замартынье)</t>
    </r>
  </si>
  <si>
    <r>
      <rPr>
        <sz val="8"/>
        <rFont val="Times New Roman"/>
      </rPr>
      <t xml:space="preserve">18:15 
</t>
    </r>
    <r>
      <rPr>
        <sz val="7"/>
        <rFont val="Times New Roman"/>
      </rPr>
      <t xml:space="preserve">(з-д в Замартынье)
(до ОП "Горгаз")</t>
    </r>
  </si>
  <si>
    <t xml:space="preserve">Липецк - Плеханово                            (с заездом в Головщино, Бутырки)</t>
  </si>
  <si>
    <t xml:space="preserve">0-30 Плеханово;                    0-40 Головщино; 0-40 , 0-45 с заездом в Бутырки - Головщино </t>
  </si>
  <si>
    <t xml:space="preserve">6:45 (з-д в Бутырки)</t>
  </si>
  <si>
    <t xml:space="preserve">(з-д в Бутырки)</t>
  </si>
  <si>
    <t xml:space="preserve">(до Головщино</t>
  </si>
  <si>
    <t>(Головщино)</t>
  </si>
  <si>
    <t xml:space="preserve">11:55
(з-д в Бутырки)</t>
  </si>
  <si>
    <t xml:space="preserve">(з-д в Бутырки,  
Головщино)</t>
  </si>
  <si>
    <t xml:space="preserve">(до Головщино)</t>
  </si>
  <si>
    <t xml:space="preserve">(Головщино,
 до ОП "Горгаз")</t>
  </si>
  <si>
    <t xml:space="preserve">19:10                                          </t>
  </si>
  <si>
    <t xml:space="preserve">21:25
 (до ОП "Горгаз")</t>
  </si>
  <si>
    <t xml:space="preserve">(Головщино, 
з-д в Бутырки)</t>
  </si>
  <si>
    <t xml:space="preserve">12:20
(з-д в Бутырки, Головщино)</t>
  </si>
  <si>
    <t xml:space="preserve">13:20
(Головщино)</t>
  </si>
  <si>
    <t xml:space="preserve">14:40
(з-д в Бутырки)</t>
  </si>
  <si>
    <t xml:space="preserve">(з-д в Головщино)</t>
  </si>
  <si>
    <t xml:space="preserve">(з-д в Головщино, 
Бутырки)</t>
  </si>
  <si>
    <t xml:space="preserve">12:20
(з-д в Бутырки)</t>
  </si>
  <si>
    <t xml:space="preserve">Липецк - Сошки                          (с заездом в п.ПСХ ЛТЗ)</t>
  </si>
  <si>
    <t xml:space="preserve">6:00 (з-д ПСХ ЛТЗ, до центра с.Фащевка)</t>
  </si>
  <si>
    <r>
      <rPr>
        <sz val="8"/>
        <rFont val="Times New Roman"/>
      </rPr>
      <t xml:space="preserve">1-00;                       1-10 ч/з </t>
    </r>
    <r>
      <rPr>
        <sz val="7.5"/>
        <rFont val="Times New Roman"/>
      </rPr>
      <t xml:space="preserve">ПСХ ЛТЗ</t>
    </r>
  </si>
  <si>
    <t xml:space="preserve">11:00                                     (з-д ПСХ ЛТЗ)</t>
  </si>
  <si>
    <t xml:space="preserve">6:00 (до центра с.Фащевка)</t>
  </si>
  <si>
    <t xml:space="preserve">15:50                                     (з-д ПСХ ЛТЗ)</t>
  </si>
  <si>
    <t xml:space="preserve">Липецк - Двуречки</t>
  </si>
  <si>
    <t xml:space="preserve">8:15 (до центра 
с.Фащевка)</t>
  </si>
  <si>
    <t xml:space="preserve">11:50 (до центра 
с.Фащевка)</t>
  </si>
  <si>
    <t xml:space="preserve">13:00 (до центра
с.Фащевка)</t>
  </si>
  <si>
    <t xml:space="preserve">14:25  (до центра с.Фащевка)</t>
  </si>
  <si>
    <t xml:space="preserve">17:00 (до центра
 с.Фащевка)</t>
  </si>
  <si>
    <t xml:space="preserve">18:15 (до центра с.Фащевка)</t>
  </si>
  <si>
    <t xml:space="preserve">20:30 (до центра с.Фащевка)</t>
  </si>
  <si>
    <t xml:space="preserve">Липецк - Тюшевка                           (с заездом в Варваринку)</t>
  </si>
  <si>
    <t xml:space="preserve">от 0-55                  до 1-20</t>
  </si>
  <si>
    <t>5:40</t>
  </si>
  <si>
    <t xml:space="preserve">6:40
(з-д в Малашевку)</t>
  </si>
  <si>
    <t xml:space="preserve">7:50
(з-д в Малашевку)</t>
  </si>
  <si>
    <t xml:space="preserve">11:20                                    </t>
  </si>
  <si>
    <t xml:space="preserve">12:35
(з-д в Малашевку)</t>
  </si>
  <si>
    <t xml:space="preserve">15:40
(з-д в Малашевку)</t>
  </si>
  <si>
    <t xml:space="preserve">17:15
(з-д в Малашевку)</t>
  </si>
  <si>
    <t xml:space="preserve">19:20
(з-д в Малашевку)</t>
  </si>
  <si>
    <r>
      <rPr>
        <sz val="8"/>
        <rFont val="Times New Roman"/>
      </rPr>
      <t xml:space="preserve">7:50  </t>
    </r>
    <r>
      <rPr>
        <sz val="7"/>
        <rFont val="Times New Roman"/>
      </rPr>
      <t xml:space="preserve">(Варваринка, 
з-д в Малашевку)</t>
    </r>
  </si>
  <si>
    <r>
      <rPr>
        <sz val="8"/>
        <rFont val="Times New Roman"/>
      </rPr>
      <t xml:space="preserve">9:20  </t>
    </r>
    <r>
      <rPr>
        <sz val="7"/>
        <rFont val="Times New Roman"/>
      </rPr>
      <t>(Варваринка)</t>
    </r>
  </si>
  <si>
    <t xml:space="preserve">пятница                 </t>
  </si>
  <si>
    <t xml:space="preserve">11:20                  </t>
  </si>
  <si>
    <r>
      <rPr>
        <sz val="8"/>
        <rFont val="Times New Roman"/>
      </rPr>
      <t xml:space="preserve">17:15  (В</t>
    </r>
    <r>
      <rPr>
        <sz val="7"/>
        <rFont val="Times New Roman"/>
      </rPr>
      <t xml:space="preserve">арваринка, 
з-д в Малашевку)</t>
    </r>
  </si>
  <si>
    <r>
      <rPr>
        <sz val="8"/>
        <rFont val="Times New Roman"/>
      </rPr>
      <t xml:space="preserve">18:40 </t>
    </r>
    <r>
      <rPr>
        <sz val="7"/>
        <rFont val="Times New Roman"/>
      </rPr>
      <t>(Варваринка)</t>
    </r>
  </si>
  <si>
    <t xml:space="preserve">6:35
(з-д в Малашевку)</t>
  </si>
  <si>
    <r>
      <rPr>
        <sz val="8"/>
        <rFont val="Times New Roman"/>
      </rPr>
      <t xml:space="preserve">9:20 </t>
    </r>
    <r>
      <rPr>
        <sz val="7"/>
        <rFont val="Times New Roman"/>
      </rPr>
      <t>(Варваринка)</t>
    </r>
  </si>
  <si>
    <t>148к</t>
  </si>
  <si>
    <t xml:space="preserve">Липецк – К.Отвержки</t>
  </si>
  <si>
    <t xml:space="preserve">Липецк – В.Борки</t>
  </si>
  <si>
    <r>
      <rPr>
        <sz val="8"/>
        <rFont val="Times New Roman"/>
      </rPr>
      <t xml:space="preserve">21:30
</t>
    </r>
    <r>
      <rPr>
        <sz val="7.5"/>
        <rFont val="Times New Roman"/>
      </rPr>
      <t xml:space="preserve">(до ОП «Полиграфический комплекс»)</t>
    </r>
  </si>
  <si>
    <t xml:space="preserve">Липецк - Казино </t>
  </si>
  <si>
    <t xml:space="preserve">осенне-зимний период 
(вне периода работы маршрута 
№ 135с)</t>
  </si>
  <si>
    <t xml:space="preserve">1
(совм. с №167)</t>
  </si>
  <si>
    <t xml:space="preserve">Липецк - Гнилуша</t>
  </si>
  <si>
    <t>1-05</t>
  </si>
  <si>
    <t xml:space="preserve">Липецк – Кам.Лубна</t>
  </si>
  <si>
    <t xml:space="preserve">Липецк - Телелюй</t>
  </si>
  <si>
    <t xml:space="preserve">Липецк – Черниговка </t>
  </si>
  <si>
    <t xml:space="preserve">7:10
(з-д в Казино)</t>
  </si>
  <si>
    <t xml:space="preserve">16:15
(з-д в Казино)</t>
  </si>
  <si>
    <t xml:space="preserve">17:30
(з-д в Казино)</t>
  </si>
  <si>
    <t xml:space="preserve">12:30
(з-д в Казино)</t>
  </si>
  <si>
    <t>1-15</t>
  </si>
  <si>
    <t>выходные</t>
  </si>
  <si>
    <t xml:space="preserve">13:45
(з-д в Казино)</t>
  </si>
  <si>
    <t xml:space="preserve">1-25 (с заездом 
в с.Казино)</t>
  </si>
  <si>
    <t xml:space="preserve">вторник
среда
пятница
суббота
воскресенье</t>
  </si>
  <si>
    <t xml:space="preserve"> 12:30</t>
  </si>
  <si>
    <t xml:space="preserve">Липецк – Н.Дубовое</t>
  </si>
  <si>
    <t xml:space="preserve">понедельник среда 
пятница</t>
  </si>
  <si>
    <t xml:space="preserve">7:20 
(заезд в с.Стебаево)</t>
  </si>
  <si>
    <t xml:space="preserve">12:10
(заезд в с.Стебаево)</t>
  </si>
  <si>
    <t xml:space="preserve">16:00 
(заезд в с.Стебаево)</t>
  </si>
  <si>
    <t xml:space="preserve">вторник четверг 
суббота </t>
  </si>
  <si>
    <t xml:space="preserve">17:10
(заезд в с.Стебаево)</t>
  </si>
  <si>
    <t xml:space="preserve">Липецк - Карамышево</t>
  </si>
  <si>
    <t xml:space="preserve">с.Косыревка (ул.Новая) –                                      Липецк (Ц. Рынок)</t>
  </si>
  <si>
    <t xml:space="preserve">5:30 (ч-з ул.Липецкая)</t>
  </si>
  <si>
    <t>0-35</t>
  </si>
  <si>
    <t xml:space="preserve">6:06 (ч-з ул.Липецкая)</t>
  </si>
  <si>
    <t xml:space="preserve"> 6:34 (ч-з ул.Липецкая)</t>
  </si>
  <si>
    <t xml:space="preserve">6:20 (ч-з ул.Липецкая)</t>
  </si>
  <si>
    <t>7:25</t>
  </si>
  <si>
    <t xml:space="preserve">6:35 (ч-з ул.Липецкая)</t>
  </si>
  <si>
    <t>8:15</t>
  </si>
  <si>
    <t xml:space="preserve">7:25 (ч-з ул.Липецкая)</t>
  </si>
  <si>
    <t>8:50</t>
  </si>
  <si>
    <t xml:space="preserve">8:00 (ч-з ул.Липецкая)</t>
  </si>
  <si>
    <t>9:50</t>
  </si>
  <si>
    <t xml:space="preserve">9:00 (ч-з ул.Липецкая)</t>
  </si>
  <si>
    <t>10:55</t>
  </si>
  <si>
    <t xml:space="preserve">10:02 (ч-з ул.Липецкая)</t>
  </si>
  <si>
    <t>11:30</t>
  </si>
  <si>
    <t xml:space="preserve">10:40 (ч-з ул.Липецкая)</t>
  </si>
  <si>
    <t xml:space="preserve">11:10 (ч-з ул.Липецкая)</t>
  </si>
  <si>
    <t xml:space="preserve">12:00 (ч-з ул.Липецкая)</t>
  </si>
  <si>
    <t>13:45</t>
  </si>
  <si>
    <t xml:space="preserve">12:55 (ч-з ул.Липецкая)</t>
  </si>
  <si>
    <t xml:space="preserve">13:35 (ч-з ул.Липецкая)</t>
  </si>
  <si>
    <t xml:space="preserve">14:25 (ч-з ул.Липецкая)</t>
  </si>
  <si>
    <t xml:space="preserve">14:55 (ч-з ул.Липецкая)</t>
  </si>
  <si>
    <t xml:space="preserve">15:25 (ч-з ул.Липецкая)</t>
  </si>
  <si>
    <t xml:space="preserve">15:45 (ч-з ул.Липецкая)</t>
  </si>
  <si>
    <t xml:space="preserve">16:05 (ч-з ул.Липецкая)</t>
  </si>
  <si>
    <t xml:space="preserve">16:30 (ч-з ул.Липецкая)</t>
  </si>
  <si>
    <t xml:space="preserve">17:10 (ч-з ул.Липецкая)</t>
  </si>
  <si>
    <t xml:space="preserve">17:55 (ч-з ул.Липецкая)</t>
  </si>
  <si>
    <t xml:space="preserve">18:45 (ч-з ул.Липецкая)</t>
  </si>
  <si>
    <t xml:space="preserve">20:10 (ч-з ул.Липецкая)</t>
  </si>
  <si>
    <t xml:space="preserve">6:15 (ч-з ул.Липецкая)</t>
  </si>
  <si>
    <t>7:10</t>
  </si>
  <si>
    <t>10:50</t>
  </si>
  <si>
    <t xml:space="preserve">10:00 (ч-з ул.Липецкая)</t>
  </si>
  <si>
    <t>11:55</t>
  </si>
  <si>
    <t xml:space="preserve">11:05 (ч-з ул.Липецкая)</t>
  </si>
  <si>
    <t>13:30</t>
  </si>
  <si>
    <t xml:space="preserve">12:40 (ч-з ул.Липецкая)</t>
  </si>
  <si>
    <t xml:space="preserve">14:45 (ч-з ул.Липецкая)</t>
  </si>
  <si>
    <t xml:space="preserve">15:40 (ч-з ул.Липецкая)</t>
  </si>
  <si>
    <t xml:space="preserve">16:00 (ч-з ул.Липецкая)</t>
  </si>
  <si>
    <t xml:space="preserve">17:15 (ч-з ул.Липецкая)</t>
  </si>
  <si>
    <t xml:space="preserve">17:35 (ч-з ул.Липецкая)</t>
  </si>
  <si>
    <t xml:space="preserve">19:10 (ч-з ул.Липецкая)</t>
  </si>
  <si>
    <t xml:space="preserve">Липецк - Бреславка</t>
  </si>
  <si>
    <t xml:space="preserve">Елец-Долгоруково                             (с заездом в Свишни, Воронец)</t>
  </si>
  <si>
    <r>
      <rPr>
        <sz val="8"/>
        <rFont val="Times New Roman"/>
      </rPr>
      <t xml:space="preserve">7:05 </t>
    </r>
    <r>
      <rPr>
        <sz val="7"/>
        <rFont val="Times New Roman"/>
      </rPr>
      <t xml:space="preserve">(з-д Воронец)</t>
    </r>
  </si>
  <si>
    <t xml:space="preserve">1-10;              1-20 с заездом в Свишни (Воронец)</t>
  </si>
  <si>
    <t xml:space="preserve">класс II (допускается I) </t>
  </si>
  <si>
    <r>
      <rPr>
        <sz val="8"/>
        <rFont val="Times New Roman"/>
      </rPr>
      <t xml:space="preserve">12:00 </t>
    </r>
    <r>
      <rPr>
        <sz val="7"/>
        <rFont val="Times New Roman"/>
      </rPr>
      <t xml:space="preserve">(з-д Воронец)</t>
    </r>
  </si>
  <si>
    <r>
      <rPr>
        <sz val="8"/>
        <rFont val="Times New Roman"/>
      </rPr>
      <t xml:space="preserve">13:35 </t>
    </r>
    <r>
      <rPr>
        <sz val="7"/>
        <rFont val="Times New Roman"/>
      </rPr>
      <t xml:space="preserve">(з-д Свишни, Воронец)</t>
    </r>
  </si>
  <si>
    <r>
      <rPr>
        <sz val="8"/>
        <rFont val="Times New Roman"/>
      </rPr>
      <t xml:space="preserve">13:35 </t>
    </r>
    <r>
      <rPr>
        <sz val="7"/>
        <rFont val="Times New Roman"/>
      </rPr>
      <t xml:space="preserve">(з-д Свишни)</t>
    </r>
  </si>
  <si>
    <r>
      <rPr>
        <sz val="8"/>
        <rFont val="Times New Roman"/>
      </rPr>
      <t xml:space="preserve">16:15 </t>
    </r>
    <r>
      <rPr>
        <sz val="7"/>
        <rFont val="Times New Roman"/>
      </rPr>
      <t xml:space="preserve">(з-д в Свишни)</t>
    </r>
  </si>
  <si>
    <t xml:space="preserve">Долгоруково – Елец                (с заездом в Воронец)</t>
  </si>
  <si>
    <r>
      <rPr>
        <sz val="8"/>
        <rFont val="Times New Roman"/>
      </rPr>
      <t xml:space="preserve">7:00 </t>
    </r>
    <r>
      <rPr>
        <sz val="7"/>
        <rFont val="Times New Roman"/>
      </rPr>
      <t xml:space="preserve">(з-д в Воронец)</t>
    </r>
  </si>
  <si>
    <t xml:space="preserve">малый 
(категория М3)</t>
  </si>
  <si>
    <t>15:10</t>
  </si>
  <si>
    <t>17:30</t>
  </si>
  <si>
    <t xml:space="preserve">Задонск-Елец (с заездом в Малые Извалы)</t>
  </si>
  <si>
    <t xml:space="preserve">понедельник вторник           среда           четверг  пятница</t>
  </si>
  <si>
    <r>
      <rPr>
        <sz val="8"/>
        <rFont val="Times New Roman"/>
      </rPr>
      <t xml:space="preserve">6:10                                             </t>
    </r>
    <r>
      <rPr>
        <sz val="7"/>
        <rFont val="Times New Roman"/>
      </rPr>
      <t xml:space="preserve">(з-д в М.Извалы)</t>
    </r>
  </si>
  <si>
    <t xml:space="preserve">1-00;                  1-20 с заездом в М.Извалы</t>
  </si>
  <si>
    <r>
      <rPr>
        <sz val="8"/>
        <rFont val="Times New Roman"/>
      </rPr>
      <t xml:space="preserve">16:20                                         </t>
    </r>
    <r>
      <rPr>
        <sz val="7"/>
        <rFont val="Times New Roman"/>
      </rPr>
      <t xml:space="preserve">(з-д в М.Извалы)</t>
    </r>
  </si>
  <si>
    <t xml:space="preserve">Елец-Голиково 
(с заездом в Архангельское)</t>
  </si>
  <si>
    <t xml:space="preserve">1-00;               1-08 с заездом в Архангельское</t>
  </si>
  <si>
    <t xml:space="preserve">средний </t>
  </si>
  <si>
    <r>
      <rPr>
        <sz val="8"/>
        <rFont val="Times New Roman"/>
      </rPr>
      <t xml:space="preserve">13:35
</t>
    </r>
    <r>
      <rPr>
        <sz val="7"/>
        <rFont val="Times New Roman"/>
      </rPr>
      <t xml:space="preserve">(з-д в Архангельское)</t>
    </r>
  </si>
  <si>
    <r>
      <rPr>
        <sz val="8"/>
        <rFont val="Times New Roman"/>
      </rPr>
      <t xml:space="preserve">14:45                                                    </t>
    </r>
    <r>
      <rPr>
        <sz val="7"/>
        <rFont val="Times New Roman"/>
      </rPr>
      <t xml:space="preserve">(з-д в Архангельское)</t>
    </r>
  </si>
  <si>
    <t xml:space="preserve">будни                      суббота</t>
  </si>
  <si>
    <r>
      <rPr>
        <sz val="8"/>
        <rFont val="Times New Roman"/>
      </rPr>
      <t xml:space="preserve">6:30                                     </t>
    </r>
    <r>
      <rPr>
        <sz val="7"/>
        <rFont val="Times New Roman"/>
      </rPr>
      <t xml:space="preserve">(з-д в Архангельское)</t>
    </r>
  </si>
  <si>
    <t xml:space="preserve">понедельник
среда
четверг
пятница
суббота</t>
  </si>
  <si>
    <r>
      <rPr>
        <sz val="8"/>
        <rFont val="Times New Roman"/>
      </rPr>
      <t xml:space="preserve">16:45                                      </t>
    </r>
    <r>
      <rPr>
        <sz val="7"/>
        <rFont val="Times New Roman"/>
      </rPr>
      <t xml:space="preserve">(з-д в Архангельское)</t>
    </r>
  </si>
  <si>
    <t xml:space="preserve">вторник
воскресенье</t>
  </si>
  <si>
    <r>
      <rPr>
        <sz val="8"/>
        <rFont val="Times New Roman"/>
      </rPr>
      <t xml:space="preserve">10:15 </t>
    </r>
    <r>
      <rPr>
        <sz val="7"/>
        <rFont val="Times New Roman"/>
      </rPr>
      <t xml:space="preserve">(до Соколье)</t>
    </r>
  </si>
  <si>
    <r>
      <rPr>
        <sz val="8"/>
        <rFont val="Times New Roman"/>
      </rPr>
      <t xml:space="preserve">10:40 </t>
    </r>
    <r>
      <rPr>
        <sz val="7"/>
        <rFont val="Times New Roman"/>
      </rPr>
      <t xml:space="preserve">(через Лукошкино)</t>
    </r>
  </si>
  <si>
    <r>
      <rPr>
        <sz val="8"/>
        <rFont val="Times New Roman"/>
      </rPr>
      <t xml:space="preserve">16:45                                      </t>
    </r>
    <r>
      <rPr>
        <sz val="7"/>
        <rFont val="Times New Roman"/>
      </rPr>
      <t xml:space="preserve">(з-д в Архангельское через Лукошкино)</t>
    </r>
  </si>
  <si>
    <t xml:space="preserve">Елец-Малая Боевка                   (через Хитрово)</t>
  </si>
  <si>
    <t xml:space="preserve">обратный рейс                            по м-ту № 212</t>
  </si>
  <si>
    <t xml:space="preserve">(с АС-1)</t>
  </si>
  <si>
    <t xml:space="preserve">обратный рейс                              по м-ту № 212</t>
  </si>
  <si>
    <t xml:space="preserve">по м-ту № 212</t>
  </si>
  <si>
    <t xml:space="preserve">(до АС-1)</t>
  </si>
  <si>
    <t xml:space="preserve">прямой рейс </t>
  </si>
  <si>
    <t xml:space="preserve">обратный рейс                               по м-ту № 212</t>
  </si>
  <si>
    <t>Елец-Рябинки</t>
  </si>
  <si>
    <r>
      <rPr>
        <sz val="8"/>
        <rFont val="Times New Roman"/>
      </rPr>
      <t xml:space="preserve">5:40 
</t>
    </r>
    <r>
      <rPr>
        <sz val="7"/>
        <rFont val="Times New Roman"/>
      </rPr>
      <t xml:space="preserve">(до п.Маяк)</t>
    </r>
  </si>
  <si>
    <r>
      <rPr>
        <sz val="8"/>
        <rFont val="Times New Roman"/>
      </rPr>
      <t xml:space="preserve">6:00
</t>
    </r>
    <r>
      <rPr>
        <sz val="7"/>
        <rFont val="Times New Roman"/>
      </rPr>
      <t xml:space="preserve">(от п.Маяк, з-д Рябинки)</t>
    </r>
  </si>
  <si>
    <t xml:space="preserve">0-50 (до Маяка);
1-20 (от Маяка с заездом в Рябинки);
0-55/
1-00 (до Рябинок)</t>
  </si>
  <si>
    <r>
      <rPr>
        <sz val="8"/>
        <rFont val="Times New Roman"/>
      </rPr>
      <t xml:space="preserve">7:55                            
</t>
    </r>
    <r>
      <rPr>
        <sz val="7"/>
        <rFont val="Times New Roman"/>
      </rPr>
      <t xml:space="preserve">(до п.Маяк)</t>
    </r>
  </si>
  <si>
    <r>
      <rPr>
        <sz val="8"/>
        <rFont val="Times New Roman"/>
      </rPr>
      <t xml:space="preserve">9:05                            
</t>
    </r>
    <r>
      <rPr>
        <sz val="7"/>
        <rFont val="Times New Roman"/>
      </rPr>
      <t xml:space="preserve">(от п.Маяк, з-д Рябинки)</t>
    </r>
  </si>
  <si>
    <r>
      <rPr>
        <sz val="8"/>
        <rFont val="Times New Roman"/>
      </rPr>
      <t xml:space="preserve">7:55                           
</t>
    </r>
    <r>
      <rPr>
        <sz val="7"/>
        <rFont val="Times New Roman"/>
      </rPr>
      <t xml:space="preserve">(до п.Маяк)</t>
    </r>
  </si>
  <si>
    <r>
      <rPr>
        <sz val="8"/>
        <rFont val="Times New Roman"/>
      </rPr>
      <t xml:space="preserve">9:05                           
</t>
    </r>
    <r>
      <rPr>
        <sz val="7"/>
        <rFont val="Times New Roman"/>
      </rPr>
      <t xml:space="preserve">(от п.Маяк, з-д Рябинки)</t>
    </r>
  </si>
  <si>
    <t>Елец-Дерновка</t>
  </si>
  <si>
    <t>0-40/0-45</t>
  </si>
  <si>
    <t>Елец-Казинка</t>
  </si>
  <si>
    <r>
      <rPr>
        <sz val="8"/>
        <rFont val="Times New Roman"/>
      </rPr>
      <t xml:space="preserve">6:25                                                             </t>
    </r>
    <r>
      <rPr>
        <sz val="7"/>
        <rFont val="Times New Roman"/>
      </rPr>
      <t xml:space="preserve">(до АО "Энергия")</t>
    </r>
  </si>
  <si>
    <r>
      <rPr>
        <sz val="8"/>
        <rFont val="Times New Roman"/>
      </rPr>
      <t xml:space="preserve">6:45 </t>
    </r>
    <r>
      <rPr>
        <sz val="7"/>
        <rFont val="Times New Roman"/>
      </rPr>
      <t xml:space="preserve">(от АО "Энергия"           заезд в с. Лавы)</t>
    </r>
  </si>
  <si>
    <t xml:space="preserve">7:10                      
(заезд в с. Лавы)</t>
  </si>
  <si>
    <t xml:space="preserve">9:50
  (заезд в с. Лавы)</t>
  </si>
  <si>
    <t xml:space="preserve">15:05 
(заезд в с. Лавы)</t>
  </si>
  <si>
    <t xml:space="preserve">15:50
 (заезд в с. Лавы)</t>
  </si>
  <si>
    <t xml:space="preserve">17:30
 (заезд в с. Лавы)</t>
  </si>
  <si>
    <t>Елец-Крутое</t>
  </si>
  <si>
    <t xml:space="preserve">1-25 до с.Крутое с заездом на ст.Теле-гино ;           
0-55 до               п.Маяк</t>
  </si>
  <si>
    <t xml:space="preserve">(до п.Маяк)</t>
  </si>
  <si>
    <t xml:space="preserve">(от п.Маяк)</t>
  </si>
  <si>
    <t xml:space="preserve">(з-д ст.Телегино)</t>
  </si>
  <si>
    <t xml:space="preserve">(ч/з Н.Воргол)</t>
  </si>
  <si>
    <t xml:space="preserve">(до п.Маяк, з-д ст.Телегино)</t>
  </si>
  <si>
    <t xml:space="preserve">Красное - Елец 
(с заездом в с.В.Дрезгалово, д.Поповка, д.Суворовка, п.Елецкий)</t>
  </si>
  <si>
    <r>
      <rPr>
        <sz val="8"/>
        <rFont val="Times New Roman"/>
      </rPr>
      <t xml:space="preserve">6:10                                                </t>
    </r>
    <r>
      <rPr>
        <sz val="6"/>
        <rFont val="Times New Roman"/>
      </rPr>
      <t xml:space="preserve">(з-д в д. Поповка, п.Елецкий)</t>
    </r>
  </si>
  <si>
    <r>
      <rPr>
        <sz val="8"/>
        <rFont val="Times New Roman"/>
      </rPr>
      <t xml:space="preserve">7:45           
</t>
    </r>
    <r>
      <rPr>
        <sz val="6"/>
        <rFont val="Times New Roman"/>
      </rPr>
      <t xml:space="preserve">(з-д в с.В.Дрезгалово)</t>
    </r>
  </si>
  <si>
    <t xml:space="preserve">от 1-10             до 1-25</t>
  </si>
  <si>
    <r>
      <rPr>
        <sz val="8"/>
        <rFont val="Times New Roman"/>
      </rPr>
      <t xml:space="preserve">12:30           
</t>
    </r>
    <r>
      <rPr>
        <sz val="6"/>
        <rFont val="Times New Roman"/>
      </rPr>
      <t xml:space="preserve">(з-д в с.В.Дрезгалово)</t>
    </r>
  </si>
  <si>
    <r>
      <rPr>
        <sz val="8"/>
        <rFont val="Times New Roman"/>
      </rPr>
      <t xml:space="preserve">14:30 </t>
    </r>
    <r>
      <rPr>
        <sz val="6"/>
        <rFont val="Times New Roman"/>
      </rPr>
      <t xml:space="preserve">(з-д в п.Елецкий, д.Поповка, В.Дрезгалово)</t>
    </r>
  </si>
  <si>
    <t xml:space="preserve">осенне-зимний период</t>
  </si>
  <si>
    <r>
      <rPr>
        <sz val="8"/>
        <rFont val="Times New Roman"/>
      </rPr>
      <t xml:space="preserve">16:10
</t>
    </r>
    <r>
      <rPr>
        <sz val="6"/>
        <rFont val="Times New Roman"/>
      </rPr>
      <t xml:space="preserve">(з-д в с.В.Дрезгалово)</t>
    </r>
  </si>
  <si>
    <r>
      <rPr>
        <sz val="8"/>
        <rFont val="Times New Roman"/>
      </rPr>
      <t xml:space="preserve">17:30
</t>
    </r>
    <r>
      <rPr>
        <sz val="6"/>
        <rFont val="Times New Roman"/>
      </rPr>
      <t xml:space="preserve">(з-д в п.Елецкий, д.Поповка)</t>
    </r>
  </si>
  <si>
    <r>
      <rPr>
        <sz val="8"/>
        <rFont val="Times New Roman"/>
      </rPr>
      <t xml:space="preserve">9:00
</t>
    </r>
    <r>
      <rPr>
        <sz val="6"/>
        <rFont val="Times New Roman"/>
      </rPr>
      <t xml:space="preserve">(з-д в д.Суворовка)</t>
    </r>
  </si>
  <si>
    <r>
      <rPr>
        <sz val="8"/>
        <rFont val="Times New Roman"/>
      </rPr>
      <t xml:space="preserve">17:30 </t>
    </r>
    <r>
      <rPr>
        <sz val="6"/>
        <rFont val="Times New Roman"/>
      </rPr>
      <t xml:space="preserve">(з-д в п.Елецкий, д.Суворовка, д.Поповка)</t>
    </r>
  </si>
  <si>
    <r>
      <rPr>
        <sz val="8"/>
        <rFont val="Times New Roman"/>
      </rPr>
      <t xml:space="preserve">16:30
</t>
    </r>
    <r>
      <rPr>
        <sz val="6"/>
        <rFont val="Times New Roman"/>
      </rPr>
      <t xml:space="preserve">(з-д в с.В.Дрезгалово)</t>
    </r>
  </si>
  <si>
    <t xml:space="preserve">малый 
(категория М3) - 
для рейса 9:00/10:50 
(один выход с маршрутом №244)</t>
  </si>
  <si>
    <t xml:space="preserve">весенне-летний период</t>
  </si>
  <si>
    <r>
      <rPr>
        <sz val="8"/>
        <rFont val="Times New Roman"/>
      </rPr>
      <t xml:space="preserve">9:00 
</t>
    </r>
    <r>
      <rPr>
        <sz val="6"/>
        <rFont val="Times New Roman"/>
      </rPr>
      <t xml:space="preserve">(з-д в д.Суворовка)</t>
    </r>
  </si>
  <si>
    <r>
      <rPr>
        <sz val="8"/>
        <rFont val="Times New Roman"/>
      </rPr>
      <t xml:space="preserve">16:30                                  
</t>
    </r>
    <r>
      <rPr>
        <sz val="6"/>
        <rFont val="Times New Roman"/>
      </rPr>
      <t xml:space="preserve">(з-д в с.В.Дрезгалово, д.Суворовка)</t>
    </r>
  </si>
  <si>
    <t xml:space="preserve">Елец-Малая Боевка                                       (через Воронец)</t>
  </si>
  <si>
    <t xml:space="preserve">1 (совм. с маршрутом              № 204)</t>
  </si>
  <si>
    <t xml:space="preserve">по м-ту № 204</t>
  </si>
  <si>
    <t xml:space="preserve">обратный рейс                                   по м-ту № 204</t>
  </si>
  <si>
    <t xml:space="preserve">обратный рейс                              по м-ту № 204</t>
  </si>
  <si>
    <t xml:space="preserve">(до АС-2)</t>
  </si>
  <si>
    <t xml:space="preserve">обратный рейс                                по м-ту № 204</t>
  </si>
  <si>
    <t xml:space="preserve">(с АС-2)</t>
  </si>
  <si>
    <t xml:space="preserve">обратный рейс                       по м-ту № 204</t>
  </si>
  <si>
    <t xml:space="preserve">обратный рейс               
по м-ту № 204</t>
  </si>
  <si>
    <t xml:space="preserve">обратный рейс                
по м-ту № 204</t>
  </si>
  <si>
    <t xml:space="preserve">Елец-П.Михайловка                              (с заездом в Белевец)</t>
  </si>
  <si>
    <t xml:space="preserve">6:10                                  (укороченный по с.Становое, з-д в Белевец)</t>
  </si>
  <si>
    <t xml:space="preserve">от 0-55        до 1-20</t>
  </si>
  <si>
    <t xml:space="preserve">12:40
 (з-д в Белевец)</t>
  </si>
  <si>
    <t>58.1</t>
  </si>
  <si>
    <t xml:space="preserve">Елец-Измалково
(с заездом на ст.Телегино)</t>
  </si>
  <si>
    <r>
      <rPr>
        <sz val="8"/>
        <rFont val="Times New Roman"/>
      </rPr>
      <t xml:space="preserve">17:10 
</t>
    </r>
    <r>
      <rPr>
        <sz val="7"/>
        <rFont val="Times New Roman"/>
      </rPr>
      <t xml:space="preserve">(заезд на ст.Телегино)</t>
    </r>
  </si>
  <si>
    <t xml:space="preserve">1-10  с заездом на ст.Теле-гино</t>
  </si>
  <si>
    <r>
      <rPr>
        <sz val="8"/>
        <rFont val="Times New Roman"/>
      </rPr>
      <t xml:space="preserve">8:10
</t>
    </r>
    <r>
      <rPr>
        <sz val="7"/>
        <rFont val="Times New Roman"/>
      </rPr>
      <t xml:space="preserve">(заезд на ст.Телегино)</t>
    </r>
  </si>
  <si>
    <r>
      <rPr>
        <sz val="8"/>
        <rFont val="Times New Roman"/>
      </rPr>
      <t xml:space="preserve">10:30
</t>
    </r>
    <r>
      <rPr>
        <sz val="7"/>
        <rFont val="Times New Roman"/>
      </rPr>
      <t xml:space="preserve">(заезд на ст.Телегино)</t>
    </r>
  </si>
  <si>
    <t xml:space="preserve">Елец-Чернава                                          (с заездом 
в с.Денисово,  
на ст.Телегино)</t>
  </si>
  <si>
    <r>
      <rPr>
        <sz val="8"/>
        <rFont val="Times New Roman"/>
      </rPr>
      <t xml:space="preserve">5:50                       </t>
    </r>
    <r>
      <rPr>
        <sz val="7"/>
        <rFont val="Times New Roman"/>
      </rPr>
      <t xml:space="preserve">                         (заезд в Денисово, на ст.Телегино)</t>
    </r>
  </si>
  <si>
    <t xml:space="preserve">0-50 с заездом на ст.Телегино;            1-10 с заездом в Денисово и ст.Теле-гино</t>
  </si>
  <si>
    <r>
      <rPr>
        <sz val="8"/>
        <rFont val="Times New Roman"/>
      </rPr>
      <t xml:space="preserve">14:05                        
</t>
    </r>
    <r>
      <rPr>
        <sz val="7"/>
        <rFont val="Times New Roman"/>
      </rPr>
      <t xml:space="preserve">(заезд на ст.Телегино, в Денисово)</t>
    </r>
  </si>
  <si>
    <r>
      <rPr>
        <sz val="8"/>
        <rFont val="Times New Roman"/>
      </rPr>
      <t xml:space="preserve">15:30
</t>
    </r>
    <r>
      <rPr>
        <sz val="7"/>
        <rFont val="Times New Roman"/>
      </rPr>
      <t xml:space="preserve">(заезд на ст.Телегино)</t>
    </r>
  </si>
  <si>
    <t xml:space="preserve">Хмелинец (свх Луч) - свх Ключ Жизни</t>
  </si>
  <si>
    <t xml:space="preserve">(свх.Луч - Гор. Рынок)</t>
  </si>
  <si>
    <t xml:space="preserve">Елец (автостанция № 2) 
- свх Ключ Жизни
(2 схемы движения:
схема К – основная;
схема В – укороченная «Совхоз "Ключ Жизни" - пл.Победы»)</t>
  </si>
  <si>
    <t xml:space="preserve">понедельник
вторник
среда
четверг
пятница
суббота</t>
  </si>
  <si>
    <t xml:space="preserve">7:00
(заезд на ул.Черокманова)</t>
  </si>
  <si>
    <t>0-38</t>
  </si>
  <si>
    <t xml:space="preserve">14,3
(схема Г)</t>
  </si>
  <si>
    <t xml:space="preserve">8:35
(заезд на ул.Черокманова)</t>
  </si>
  <si>
    <t xml:space="preserve">10,9
(схема К)</t>
  </si>
  <si>
    <t xml:space="preserve">11,9
(схема К)</t>
  </si>
  <si>
    <t xml:space="preserve">14:25
(Ключ Жизни - пл.Победы)</t>
  </si>
  <si>
    <t xml:space="preserve">7,3
(схема В)</t>
  </si>
  <si>
    <t xml:space="preserve">15:55
(заезд на ул.Черокманова)</t>
  </si>
  <si>
    <t xml:space="preserve">13,3
(схема Г)</t>
  </si>
  <si>
    <t xml:space="preserve">18:17
(Ключ Жизни - пл.Победы)</t>
  </si>
  <si>
    <t xml:space="preserve">Подгорное 
(ж/к «Берендей») 
- Липецк </t>
  </si>
  <si>
    <t xml:space="preserve">осенне-зимний период 
(вне периода работы садоводческого маршрута 
№ 68)</t>
  </si>
  <si>
    <t xml:space="preserve">класс В (допускается А)</t>
  </si>
  <si>
    <t xml:space="preserve">весенне-летний период
(период  работы садоводческого маршрута 
№ 68)</t>
  </si>
  <si>
    <t xml:space="preserve">с 20.04.2024 
по 27.10.2024</t>
  </si>
  <si>
    <t xml:space="preserve">понедельник,
среда,
пятница,
суббота,
воскресенье</t>
  </si>
  <si>
    <t xml:space="preserve">с 01.09.2024 
по 27.10.2024</t>
  </si>
  <si>
    <t>Грязи-Бутырки-Липецк</t>
  </si>
  <si>
    <t>7:30</t>
  </si>
  <si>
    <t>1-30</t>
  </si>
  <si>
    <t>13:40</t>
  </si>
  <si>
    <t>15:30</t>
  </si>
  <si>
    <t>Лебедянь-Данков</t>
  </si>
  <si>
    <t xml:space="preserve">понедельник
среда
пятница
суббота</t>
  </si>
  <si>
    <t xml:space="preserve">18:10 (до ОП "Пушкарская")</t>
  </si>
  <si>
    <t xml:space="preserve">вторник
четверг 
воскресенье</t>
  </si>
  <si>
    <t xml:space="preserve">7:20 (заезд в Ольховец)</t>
  </si>
  <si>
    <t xml:space="preserve">15:00 
 (заезд в Ольховец)</t>
  </si>
  <si>
    <t xml:space="preserve">Доброе-Липецк, ч/з Борисовку</t>
  </si>
  <si>
    <t>14:30</t>
  </si>
  <si>
    <t xml:space="preserve">Красное-Лебедянь                      (с заездом в В.Брусланово, Гребенкино)</t>
  </si>
  <si>
    <t>6:45</t>
  </si>
  <si>
    <r>
      <rPr>
        <sz val="8"/>
        <rFont val="Times New Roman"/>
      </rPr>
      <t xml:space="preserve">7:50 </t>
    </r>
    <r>
      <rPr>
        <sz val="7"/>
        <rFont val="Times New Roman"/>
      </rPr>
      <t xml:space="preserve">(з-д в В.Брусланово)</t>
    </r>
  </si>
  <si>
    <t xml:space="preserve">от 0-57     до 1-07</t>
  </si>
  <si>
    <t xml:space="preserve">малый 
(категория М2)
(для рейсов: 
6:45/7:50 – вс.; 9:15/11:00 – ежедневно;
16:00/17:15 – пт., вс.)
малый 
(категория М3) - один выход с маршрутом №210
</t>
  </si>
  <si>
    <t xml:space="preserve">класс А (допускается В),
класс II (допускается I)</t>
  </si>
  <si>
    <t>9:15</t>
  </si>
  <si>
    <r>
      <rPr>
        <sz val="8"/>
        <rFont val="Times New Roman"/>
      </rPr>
      <t xml:space="preserve">16:00
</t>
    </r>
    <r>
      <rPr>
        <sz val="7"/>
        <rFont val="Times New Roman"/>
      </rPr>
      <t xml:space="preserve">(з-д в В.Брусланово)</t>
    </r>
  </si>
  <si>
    <t>17:15</t>
  </si>
  <si>
    <r>
      <rPr>
        <sz val="8"/>
        <rFont val="Times New Roman"/>
      </rPr>
      <t xml:space="preserve">7:50 </t>
    </r>
    <r>
      <rPr>
        <sz val="7"/>
        <rFont val="Times New Roman"/>
      </rPr>
      <t xml:space="preserve">(з-д в В.Брусланово, Гребенкино)</t>
    </r>
  </si>
  <si>
    <r>
      <rPr>
        <sz val="8"/>
        <rFont val="Times New Roman"/>
      </rPr>
      <t xml:space="preserve">16:00
</t>
    </r>
    <r>
      <rPr>
        <sz val="7"/>
        <rFont val="Times New Roman"/>
      </rPr>
      <t xml:space="preserve">(з-д в В.Брусланово, Гребенкино)</t>
    </r>
  </si>
  <si>
    <t>Елец-Становое</t>
  </si>
  <si>
    <t xml:space="preserve">понедельник вторник           среда           четверг  пятница суббота</t>
  </si>
  <si>
    <t xml:space="preserve">«Лебедянь-Трубетчино 
(с заездом в с. Сезеново, с. Мокрое, с.Михайловка)»</t>
  </si>
  <si>
    <t>05:50</t>
  </si>
  <si>
    <r>
      <rPr>
        <sz val="8"/>
        <rFont val="Times New Roman"/>
      </rPr>
      <t xml:space="preserve">07:05
</t>
    </r>
    <r>
      <rPr>
        <sz val="7"/>
        <rFont val="Times New Roman"/>
      </rPr>
      <t xml:space="preserve">(с заездом в 
с.Сезеново, с.Мокрое, с.Михайловка)</t>
    </r>
  </si>
  <si>
    <t xml:space="preserve">1-00;                1-35 с заездами в села</t>
  </si>
  <si>
    <r>
      <rPr>
        <sz val="8"/>
        <rFont val="Times New Roman"/>
      </rPr>
      <t xml:space="preserve">12:00
</t>
    </r>
    <r>
      <rPr>
        <sz val="7"/>
        <rFont val="Times New Roman"/>
      </rPr>
      <t xml:space="preserve">(с заездом в
 с.Сезеново, с.Мокрое, с.Михайловка)</t>
    </r>
  </si>
  <si>
    <r>
      <rPr>
        <sz val="8"/>
        <rFont val="Times New Roman"/>
      </rPr>
      <t xml:space="preserve">16:00
</t>
    </r>
    <r>
      <rPr>
        <sz val="7"/>
        <rFont val="Times New Roman"/>
      </rPr>
      <t xml:space="preserve">(с заездом в
 с.Сезеново, с.Мокрое, с.Михайловка)</t>
    </r>
  </si>
  <si>
    <t xml:space="preserve">17:00 (до ОП «Пушкарская»)</t>
  </si>
  <si>
    <t xml:space="preserve">7:55
(с заездом в 
с.Сезеново, с.Мокрое, с.Михайловка)</t>
  </si>
  <si>
    <t xml:space="preserve">15:50
(с заездом в 
с.Сезеново, с.Мокрое, с.Михайловка)</t>
  </si>
  <si>
    <t xml:space="preserve">13:35
(с заездом в 
с.Сезеново, с.Мокрое, с.Михайловка)</t>
  </si>
  <si>
    <t xml:space="preserve">Лебедянь-Волчье                        (с заездом в Сурки, Инициатор)</t>
  </si>
  <si>
    <t xml:space="preserve">понедельник
среда
пятница
воскресенье</t>
  </si>
  <si>
    <r>
      <rPr>
        <sz val="8"/>
        <rFont val="Times New Roman"/>
      </rPr>
      <t xml:space="preserve">7:00                                       </t>
    </r>
    <r>
      <rPr>
        <sz val="7"/>
        <rFont val="Times New Roman"/>
      </rPr>
      <t xml:space="preserve">(з-д в Инициатор, Сурки)</t>
    </r>
  </si>
  <si>
    <t xml:space="preserve">1-10;            1-40 с заездами в села</t>
  </si>
  <si>
    <r>
      <rPr>
        <sz val="8"/>
        <rFont val="Times New Roman"/>
      </rPr>
      <t xml:space="preserve">15:00                                           </t>
    </r>
    <r>
      <rPr>
        <sz val="7"/>
        <rFont val="Times New Roman"/>
      </rPr>
      <t xml:space="preserve">(з-д в Сурки, Инициатор)</t>
    </r>
  </si>
  <si>
    <t xml:space="preserve">16:10 (до ОП «Пушкарская»)</t>
  </si>
  <si>
    <r>
      <rPr>
        <sz val="8"/>
        <rFont val="Times New Roman"/>
      </rPr>
      <t xml:space="preserve">15:00                                       </t>
    </r>
    <r>
      <rPr>
        <sz val="7"/>
        <rFont val="Times New Roman"/>
      </rPr>
      <t xml:space="preserve">(з-д в Сурки, Инициатор)</t>
    </r>
  </si>
  <si>
    <r>
      <rPr>
        <sz val="8"/>
        <rFont val="Times New Roman"/>
      </rPr>
      <t xml:space="preserve">
Грязи-Дрязги
</t>
    </r>
    <r>
      <rPr>
        <sz val="7"/>
        <rFont val="Times New Roman"/>
      </rPr>
      <t xml:space="preserve">(схемы движения:
схема А – через Фащевку;
схема Б – через Телелюй,
схема В через Телелюй с заездом в Прибытково)
</t>
    </r>
  </si>
  <si>
    <r>
      <rPr>
        <sz val="8"/>
        <rFont val="Times New Roman"/>
      </rPr>
      <t xml:space="preserve">6:25                                   </t>
    </r>
    <r>
      <rPr>
        <sz val="7"/>
        <rFont val="Times New Roman"/>
      </rPr>
      <t xml:space="preserve">(через Фащевку)</t>
    </r>
  </si>
  <si>
    <t xml:space="preserve">47,6 
(схема А)</t>
  </si>
  <si>
    <r>
      <rPr>
        <sz val="8"/>
        <rFont val="Times New Roman"/>
      </rPr>
      <t xml:space="preserve">17:40                                </t>
    </r>
    <r>
      <rPr>
        <sz val="7"/>
        <rFont val="Times New Roman"/>
      </rPr>
      <t xml:space="preserve">(через Телелюй)</t>
    </r>
  </si>
  <si>
    <t xml:space="preserve">38,3
(схема Б)</t>
  </si>
  <si>
    <r>
      <rPr>
        <sz val="8"/>
        <rFont val="Times New Roman"/>
      </rPr>
      <t xml:space="preserve">20:20                               </t>
    </r>
    <r>
      <rPr>
        <sz val="7"/>
        <rFont val="Times New Roman"/>
      </rPr>
      <t xml:space="preserve">(через Телелюй с заездом в Прибытково)</t>
    </r>
  </si>
  <si>
    <t xml:space="preserve">40,8
(схема В)</t>
  </si>
  <si>
    <t xml:space="preserve">Боринское - Липецк 
(Ц. Рынок)</t>
  </si>
  <si>
    <t>нерегулируемый</t>
  </si>
  <si>
    <t>5:50</t>
  </si>
  <si>
    <t xml:space="preserve"> малый</t>
  </si>
  <si>
    <t xml:space="preserve">класс А (допускается В),
класс I (допускается II)</t>
  </si>
  <si>
    <t>7:35</t>
  </si>
  <si>
    <t>7:20</t>
  </si>
  <si>
    <t>8:35</t>
  </si>
  <si>
    <t>9:40</t>
  </si>
  <si>
    <t>10:00</t>
  </si>
  <si>
    <t>11:25</t>
  </si>
  <si>
    <t>10:35</t>
  </si>
  <si>
    <t>12:20</t>
  </si>
  <si>
    <t>12:15</t>
  </si>
  <si>
    <t>13:20</t>
  </si>
  <si>
    <t>15:25</t>
  </si>
  <si>
    <t>15:05</t>
  </si>
  <si>
    <t>17:05</t>
  </si>
  <si>
    <t>18:40</t>
  </si>
  <si>
    <t>18:30</t>
  </si>
  <si>
    <t>19:40</t>
  </si>
  <si>
    <r>
      <rPr>
        <sz val="8"/>
        <rFont val="Times New Roman"/>
      </rPr>
      <t xml:space="preserve">Липецк (Ц.Рынок) -                                                       Новая Деревня (с/х Красный Колос)                                                                  
</t>
    </r>
    <r>
      <rPr>
        <sz val="7"/>
        <rFont val="Times New Roman"/>
      </rPr>
      <t xml:space="preserve">
(2 схемы движения:
схема А – 
движение до с/х Красный Колос;
схема Б – 
движение до с.Сухая Лубна)
</t>
    </r>
  </si>
  <si>
    <t xml:space="preserve">0-35;                 0-45 до Сухой Лубны</t>
  </si>
  <si>
    <t xml:space="preserve">124, 125</t>
  </si>
  <si>
    <t xml:space="preserve">Липецк (пл. Мира) - Грязи</t>
  </si>
  <si>
    <t xml:space="preserve">112
 (кроме вс.),
84 (вс.)</t>
  </si>
  <si>
    <t xml:space="preserve">8 (кроме вс.);
6 (вс.)</t>
  </si>
  <si>
    <r>
      <rPr>
        <sz val="8"/>
        <rFont val="Times New Roman"/>
      </rPr>
      <t xml:space="preserve">6:25
</t>
    </r>
    <r>
      <rPr>
        <sz val="6.5"/>
        <rFont val="Times New Roman"/>
      </rPr>
      <t xml:space="preserve">(кроме воскресенья)</t>
    </r>
  </si>
  <si>
    <r>
      <rPr>
        <sz val="8"/>
        <rFont val="Times New Roman"/>
      </rPr>
      <t xml:space="preserve">7:15
</t>
    </r>
    <r>
      <rPr>
        <sz val="6.5"/>
        <rFont val="Times New Roman"/>
      </rPr>
      <t xml:space="preserve">(кроме воскресенья)</t>
    </r>
  </si>
  <si>
    <r>
      <rPr>
        <sz val="8"/>
        <rFont val="Times New Roman"/>
      </rPr>
      <t xml:space="preserve">6:50
</t>
    </r>
    <r>
      <rPr>
        <sz val="6.5"/>
        <rFont val="Times New Roman"/>
      </rPr>
      <t xml:space="preserve">(кроме воскресенья)</t>
    </r>
  </si>
  <si>
    <r>
      <rPr>
        <sz val="8"/>
        <rFont val="Times New Roman"/>
      </rPr>
      <t xml:space="preserve">7:40
</t>
    </r>
    <r>
      <rPr>
        <sz val="6.5"/>
        <rFont val="Times New Roman"/>
      </rPr>
      <t xml:space="preserve">(кроме воскресенья)</t>
    </r>
  </si>
  <si>
    <r>
      <rPr>
        <sz val="8"/>
        <rFont val="Times New Roman"/>
      </rPr>
      <t xml:space="preserve">8:05
</t>
    </r>
    <r>
      <rPr>
        <sz val="6.5"/>
        <rFont val="Times New Roman"/>
      </rPr>
      <t xml:space="preserve">(кроме воскресенья)</t>
    </r>
  </si>
  <si>
    <r>
      <rPr>
        <sz val="8"/>
        <rFont val="Times New Roman"/>
      </rPr>
      <t xml:space="preserve">8:55
</t>
    </r>
    <r>
      <rPr>
        <sz val="6.5"/>
        <rFont val="Times New Roman"/>
      </rPr>
      <t xml:space="preserve">(кроме воскресенья)</t>
    </r>
  </si>
  <si>
    <r>
      <rPr>
        <sz val="8"/>
        <rFont val="Times New Roman"/>
      </rPr>
      <t xml:space="preserve">8:30
</t>
    </r>
    <r>
      <rPr>
        <sz val="6.5"/>
        <rFont val="Times New Roman"/>
      </rPr>
      <t xml:space="preserve">(кроме воскресенья)</t>
    </r>
  </si>
  <si>
    <r>
      <rPr>
        <sz val="8"/>
        <rFont val="Times New Roman"/>
      </rPr>
      <t xml:space="preserve">9:20
</t>
    </r>
    <r>
      <rPr>
        <sz val="6.5"/>
        <rFont val="Times New Roman"/>
      </rPr>
      <t xml:space="preserve">(кроме воскресенья)</t>
    </r>
  </si>
  <si>
    <r>
      <rPr>
        <sz val="8"/>
        <rFont val="Times New Roman"/>
      </rPr>
      <t xml:space="preserve">10:10
</t>
    </r>
    <r>
      <rPr>
        <sz val="6.5"/>
        <rFont val="Times New Roman"/>
      </rPr>
      <t xml:space="preserve">(кроме воскресенья)</t>
    </r>
  </si>
  <si>
    <r>
      <rPr>
        <sz val="8"/>
        <rFont val="Times New Roman"/>
      </rPr>
      <t xml:space="preserve">11:00
</t>
    </r>
    <r>
      <rPr>
        <sz val="6.5"/>
        <rFont val="Times New Roman"/>
      </rPr>
      <t xml:space="preserve">(кроме воскресенья)</t>
    </r>
  </si>
  <si>
    <t xml:space="preserve">11:25
(кроме воскресенья)</t>
  </si>
  <si>
    <t xml:space="preserve">12:15
(кроме воскресенья)</t>
  </si>
  <si>
    <r>
      <rPr>
        <sz val="8"/>
        <rFont val="Times New Roman"/>
      </rPr>
      <t xml:space="preserve">13:05
</t>
    </r>
    <r>
      <rPr>
        <sz val="6.5"/>
        <rFont val="Times New Roman"/>
      </rPr>
      <t xml:space="preserve">(кроме воскресенья)</t>
    </r>
  </si>
  <si>
    <r>
      <rPr>
        <sz val="8"/>
        <rFont val="Times New Roman"/>
      </rPr>
      <t xml:space="preserve">13:55
</t>
    </r>
    <r>
      <rPr>
        <sz val="6.5"/>
        <rFont val="Times New Roman"/>
      </rPr>
      <t xml:space="preserve">(кроме воскресенья)</t>
    </r>
  </si>
  <si>
    <r>
      <rPr>
        <sz val="8"/>
        <rFont val="Times New Roman"/>
      </rPr>
      <t xml:space="preserve">13:30
</t>
    </r>
    <r>
      <rPr>
        <sz val="6.5"/>
        <rFont val="Times New Roman"/>
      </rPr>
      <t xml:space="preserve">(кроме воскресенья)</t>
    </r>
  </si>
  <si>
    <r>
      <rPr>
        <sz val="8"/>
        <rFont val="Times New Roman"/>
      </rPr>
      <t xml:space="preserve">14:20
</t>
    </r>
    <r>
      <rPr>
        <sz val="6.5"/>
        <rFont val="Times New Roman"/>
      </rPr>
      <t xml:space="preserve">(кроме воскресенья)</t>
    </r>
  </si>
  <si>
    <t xml:space="preserve">14:45 
(кроме воскресенья)</t>
  </si>
  <si>
    <r>
      <rPr>
        <sz val="8"/>
        <rFont val="Times New Roman"/>
      </rPr>
      <t xml:space="preserve">15:35
</t>
    </r>
    <r>
      <rPr>
        <sz val="6.5"/>
        <rFont val="Times New Roman"/>
      </rPr>
      <t xml:space="preserve">(кроме воскресенья)</t>
    </r>
  </si>
  <si>
    <r>
      <rPr>
        <sz val="8"/>
        <rFont val="Times New Roman"/>
      </rPr>
      <t xml:space="preserve">15:10
</t>
    </r>
    <r>
      <rPr>
        <sz val="6.5"/>
        <rFont val="Times New Roman"/>
      </rPr>
      <t xml:space="preserve">(кроме воскресенья)</t>
    </r>
  </si>
  <si>
    <r>
      <rPr>
        <sz val="8"/>
        <rFont val="Times New Roman"/>
      </rPr>
      <t xml:space="preserve">16:00
</t>
    </r>
    <r>
      <rPr>
        <sz val="6.5"/>
        <rFont val="Times New Roman"/>
      </rPr>
      <t xml:space="preserve">(кроме воскресенья)</t>
    </r>
  </si>
  <si>
    <t xml:space="preserve">16:25
(кроме воскресенья)</t>
  </si>
  <si>
    <t xml:space="preserve">17:15
(кроме воскресенья)</t>
  </si>
  <si>
    <t xml:space="preserve">16:50
(кроме воскресенья)</t>
  </si>
  <si>
    <t xml:space="preserve">17:40
(кроме воскресенья)</t>
  </si>
  <si>
    <t xml:space="preserve">18:05
(кроме воскресенья)</t>
  </si>
  <si>
    <t xml:space="preserve">18:50
(кроме воскресенья)</t>
  </si>
  <si>
    <t xml:space="preserve">18:30
(кроме воскресенья)</t>
  </si>
  <si>
    <t xml:space="preserve">19:20
(кроме воскресенья)</t>
  </si>
  <si>
    <t xml:space="preserve">Грязи - Липецк (пл. Мира) </t>
  </si>
  <si>
    <t xml:space="preserve">понедельник вторник                     среда                    четверг
 пятница </t>
  </si>
  <si>
    <t xml:space="preserve">Солидарность (ул.Максимова) - Елец (АС № 2)</t>
  </si>
  <si>
    <t>6:15</t>
  </si>
  <si>
    <t>6:55</t>
  </si>
  <si>
    <t xml:space="preserve">0-38 
/ 0-56</t>
  </si>
  <si>
    <t>7:59</t>
  </si>
  <si>
    <t>8:39</t>
  </si>
  <si>
    <t>9:43</t>
  </si>
  <si>
    <t>10:23</t>
  </si>
  <si>
    <t>12:32</t>
  </si>
  <si>
    <t>13:12</t>
  </si>
  <si>
    <t xml:space="preserve">Измалково- Елец</t>
  </si>
  <si>
    <t xml:space="preserve">Лев Толстой - Данков      </t>
  </si>
  <si>
    <t xml:space="preserve">Чаплыгин -                        Лев Толстой</t>
  </si>
  <si>
    <t xml:space="preserve">Липецк - Сухоборье</t>
  </si>
  <si>
    <t xml:space="preserve">понедельник,
среда, 
пятница,
воскресенье</t>
  </si>
  <si>
    <t xml:space="preserve">Липецк - Данков
(2 схемы движения:
схема А – основная;
схема В –  с заездом в Лебедянь через Куймань)     </t>
  </si>
  <si>
    <t xml:space="preserve">7:00 
(з-д Куймань, Лебедянь)</t>
  </si>
  <si>
    <t xml:space="preserve">9:00 
(з-д Куймань, Лебедянь)</t>
  </si>
  <si>
    <t xml:space="preserve">1-35;        
2-05 с заездом в Лебедянь</t>
  </si>
  <si>
    <t xml:space="preserve"> 98,1
(схема В)</t>
  </si>
  <si>
    <t xml:space="preserve">класс III (допускается II)</t>
  </si>
  <si>
    <t xml:space="preserve">Данков-Липецк
(2 схемы движения:
схема А – основная;
схема Б –  с заездом в Лебедянь)       </t>
  </si>
  <si>
    <t xml:space="preserve">6:30
(заезд в Лебедянь, Куймань)</t>
  </si>
  <si>
    <t xml:space="preserve">9:35
(заезд в Лебедянь, Куймань)</t>
  </si>
  <si>
    <t xml:space="preserve">класс III (допускается II) </t>
  </si>
  <si>
    <t xml:space="preserve">суббота, воскресенье</t>
  </si>
  <si>
    <r>
      <rPr>
        <sz val="8"/>
        <rFont val="Times New Roman"/>
      </rPr>
      <t xml:space="preserve">6:30
</t>
    </r>
    <r>
      <rPr>
        <b/>
        <sz val="8"/>
        <rFont val="Times New Roman"/>
      </rPr>
      <t xml:space="preserve"> (заезд в Лебедянь)</t>
    </r>
  </si>
  <si>
    <r>
      <rPr>
        <sz val="8"/>
        <rFont val="Times New Roman"/>
      </rPr>
      <t xml:space="preserve">8:00
 </t>
    </r>
    <r>
      <rPr>
        <b/>
        <sz val="8"/>
        <rFont val="Times New Roman"/>
      </rPr>
      <t xml:space="preserve">(заезд в Лебедянь)</t>
    </r>
  </si>
  <si>
    <t xml:space="preserve">12:00 
(заезд в Лебедянь, Куймань)</t>
  </si>
  <si>
    <r>
      <rPr>
        <strike/>
        <sz val="8"/>
        <rFont val="Times New Roman"/>
      </rPr>
      <t>12:35</t>
    </r>
    <r>
      <rPr>
        <sz val="8"/>
        <rFont val="Times New Roman"/>
      </rPr>
      <t xml:space="preserve"> </t>
    </r>
    <r>
      <rPr>
        <b/>
        <sz val="8"/>
        <rFont val="Times New Roman"/>
      </rPr>
      <t xml:space="preserve">13:25 
(заезд в Лебедянь)</t>
    </r>
  </si>
  <si>
    <t xml:space="preserve">16:00
(заезд в Лебедянь)</t>
  </si>
  <si>
    <t xml:space="preserve">c 01.03.2025</t>
  </si>
  <si>
    <t xml:space="preserve">15:25 (заезд в Лебедянь; заезд в Куймань по вт, чт.)</t>
  </si>
  <si>
    <t xml:space="preserve">18:10  (заезд в Лебедянь, Куймань)</t>
  </si>
  <si>
    <r>
      <rPr>
        <b/>
        <sz val="8"/>
        <rFont val="Times New Roman"/>
      </rPr>
      <t>97,6</t>
    </r>
    <r>
      <rPr>
        <sz val="8"/>
        <rFont val="Times New Roman"/>
      </rPr>
      <t xml:space="preserve"> </t>
    </r>
    <r>
      <rPr>
        <sz val="7"/>
        <rFont val="Times New Roman"/>
      </rPr>
      <t xml:space="preserve">(кроме </t>
    </r>
    <r>
      <rPr>
        <sz val="7"/>
        <rFont val="Times New Roman"/>
      </rPr>
      <t xml:space="preserve"> вт., чт. </t>
    </r>
    <r>
      <rPr>
        <sz val="8"/>
        <rFont val="Times New Roman"/>
      </rPr>
      <t>98,1</t>
    </r>
    <r>
      <rPr>
        <sz val="7"/>
        <rFont val="Times New Roman"/>
      </rPr>
      <t>)</t>
    </r>
  </si>
  <si>
    <t xml:space="preserve">Липецк - Лебедянь                       </t>
  </si>
  <si>
    <t xml:space="preserve">отмена на неопределенный срок</t>
  </si>
  <si>
    <t xml:space="preserve">Лебедянь - Липецк                        </t>
  </si>
  <si>
    <t xml:space="preserve">пятница, воскресенье</t>
  </si>
  <si>
    <t>15:20</t>
  </si>
  <si>
    <t xml:space="preserve">с 01.03.2025</t>
  </si>
  <si>
    <t xml:space="preserve">Липецк - Плавица</t>
  </si>
  <si>
    <t xml:space="preserve">6:50 (до Добринки)</t>
  </si>
  <si>
    <t>2-20</t>
  </si>
  <si>
    <t xml:space="preserve">101,6 
(схема Б)</t>
  </si>
  <si>
    <t xml:space="preserve">1 (совмещен с № 559)</t>
  </si>
  <si>
    <t xml:space="preserve">15:00 (до Добринки)</t>
  </si>
  <si>
    <t xml:space="preserve">Липецк - Становое</t>
  </si>
  <si>
    <t>2-30</t>
  </si>
  <si>
    <t xml:space="preserve">класс В (допускается А),
класс III (допускается II)</t>
  </si>
  <si>
    <t>Становое-Липецк</t>
  </si>
  <si>
    <t xml:space="preserve">Липецк - Мокрое                          (с заездом в Павелку)</t>
  </si>
  <si>
    <r>
      <rPr>
        <sz val="8"/>
        <rFont val="Times New Roman"/>
      </rPr>
      <t xml:space="preserve">6:15                                            </t>
    </r>
    <r>
      <rPr>
        <sz val="6.5"/>
        <rFont val="Times New Roman"/>
      </rPr>
      <t xml:space="preserve">(з-д в Павелку)</t>
    </r>
  </si>
  <si>
    <t xml:space="preserve">1-00;                  1-10</t>
  </si>
  <si>
    <r>
      <rPr>
        <sz val="8"/>
        <rFont val="Times New Roman"/>
      </rPr>
      <t xml:space="preserve">малый - в осенне-зимний период;
средний 
</t>
    </r>
    <r>
      <rPr>
        <sz val="7.3499999999999996"/>
        <rFont val="Times New Roman"/>
      </rPr>
      <t xml:space="preserve">(не менее 39 мест)</t>
    </r>
    <r>
      <rPr>
        <sz val="8"/>
        <rFont val="Times New Roman"/>
      </rPr>
      <t xml:space="preserve"> - в весенне-летний период (май – сентябрь)</t>
    </r>
  </si>
  <si>
    <r>
      <rPr>
        <sz val="8"/>
        <rFont val="Times New Roman"/>
      </rPr>
      <t xml:space="preserve">16:00                                                </t>
    </r>
    <r>
      <rPr>
        <sz val="6.5"/>
        <rFont val="Times New Roman"/>
      </rPr>
      <t xml:space="preserve">(з-д в Павелку)</t>
    </r>
  </si>
  <si>
    <r>
      <rPr>
        <sz val="8"/>
        <rFont val="Times New Roman"/>
      </rPr>
      <t xml:space="preserve">11:30                                              </t>
    </r>
    <r>
      <rPr>
        <sz val="7"/>
        <rFont val="Times New Roman"/>
      </rPr>
      <t xml:space="preserve">(з-д в Павелку)</t>
    </r>
  </si>
  <si>
    <t xml:space="preserve">Липецк – Задонск                        (ч/з Бутырки)</t>
  </si>
  <si>
    <t>1-25</t>
  </si>
  <si>
    <t xml:space="preserve">Липецк – Л.Толстой</t>
  </si>
  <si>
    <t>1-50</t>
  </si>
  <si>
    <t xml:space="preserve">Лев Толстой - Липецк</t>
  </si>
  <si>
    <t xml:space="preserve">пн., пт., сб., вс.</t>
  </si>
  <si>
    <t xml:space="preserve">вт., ср., чт.</t>
  </si>
  <si>
    <t xml:space="preserve">Липецк - Добринка</t>
  </si>
  <si>
    <r>
      <rPr>
        <sz val="8"/>
        <rFont val="Times New Roman"/>
      </rPr>
      <t>2-</t>
    </r>
    <r>
      <rPr>
        <b/>
        <sz val="8"/>
        <rFont val="Times New Roman"/>
      </rPr>
      <t>10</t>
    </r>
  </si>
  <si>
    <t xml:space="preserve">1 (совмещен с № 553)</t>
  </si>
  <si>
    <t>Добринка-Липецк</t>
  </si>
  <si>
    <t xml:space="preserve">понедельник
пятница
воскресенье</t>
  </si>
  <si>
    <r>
      <rPr>
        <sz val="8"/>
        <rFont val="Times New Roman"/>
      </rPr>
      <t xml:space="preserve">большой,  
малый </t>
    </r>
    <r>
      <rPr>
        <sz val="7.5"/>
        <rFont val="Times New Roman"/>
      </rPr>
      <t xml:space="preserve"> </t>
    </r>
  </si>
  <si>
    <t xml:space="preserve">класс III (допускается II), 
класс В
(допускается А)</t>
  </si>
  <si>
    <t xml:space="preserve">вторник
среда
четверг</t>
  </si>
  <si>
    <r>
      <rPr>
        <strike/>
        <sz val="8"/>
        <rFont val="Times New Roman"/>
      </rPr>
      <t xml:space="preserve">8:20
</t>
    </r>
    <r>
      <rPr>
        <sz val="8"/>
        <rFont val="Times New Roman"/>
      </rPr>
      <t xml:space="preserve">(отмена на неопределенный срок)</t>
    </r>
  </si>
  <si>
    <r>
      <rPr>
        <strike/>
        <sz val="8"/>
        <rFont val="Times New Roman"/>
      </rPr>
      <t>18:30</t>
    </r>
    <r>
      <rPr>
        <sz val="8"/>
        <rFont val="Times New Roman"/>
      </rPr>
      <t xml:space="preserve"> (отмена на неопределенный срок)</t>
    </r>
  </si>
  <si>
    <t xml:space="preserve">Липецк – Усмань</t>
  </si>
  <si>
    <t>Усмань-Липецк</t>
  </si>
  <si>
    <t xml:space="preserve">средний (не менее 39 мест) </t>
  </si>
  <si>
    <t xml:space="preserve">Липецк - Красное (через Лебедянь)</t>
  </si>
  <si>
    <r>
      <rPr>
        <sz val="8"/>
        <rFont val="Times New Roman"/>
      </rPr>
      <t xml:space="preserve">8:10 (з-д в Куймань)
</t>
    </r>
    <r>
      <rPr>
        <u val="single"/>
        <sz val="8"/>
        <rFont val="Times New Roman"/>
      </rPr>
      <t xml:space="preserve">укорочен на неопределенный срок до Лебедяни</t>
    </r>
  </si>
  <si>
    <r>
      <rPr>
        <sz val="8"/>
        <rFont val="Times New Roman"/>
      </rPr>
      <t xml:space="preserve"> (з-д в Куймань)
</t>
    </r>
    <r>
      <rPr>
        <u val="single"/>
        <sz val="8"/>
        <rFont val="Times New Roman"/>
      </rPr>
      <t xml:space="preserve">12:45 из Лебедяни</t>
    </r>
  </si>
  <si>
    <r>
      <rPr>
        <sz val="8"/>
        <rFont val="Times New Roman"/>
      </rPr>
      <t xml:space="preserve"> 99,0 (63,8 </t>
    </r>
    <r>
      <rPr>
        <sz val="7"/>
        <rFont val="Times New Roman"/>
      </rPr>
      <t xml:space="preserve">до Лебедяни)</t>
    </r>
  </si>
  <si>
    <r>
      <rPr>
        <sz val="8"/>
        <rFont val="Times New Roman"/>
      </rPr>
      <t xml:space="preserve"> 99,0 (63,8 </t>
    </r>
    <r>
      <rPr>
        <sz val="7"/>
        <rFont val="Times New Roman"/>
      </rPr>
      <t>отЛебедяни)</t>
    </r>
  </si>
  <si>
    <t xml:space="preserve">Красное-Липецк                (через Лебедянь)</t>
  </si>
  <si>
    <r>
      <rPr>
        <sz val="8"/>
        <rFont val="Times New Roman"/>
      </rPr>
      <t xml:space="preserve">Липецк – Вертячье - Воробьевка
(2 схемы движения:
схема А – до с.Вертячье;
схема Б – до </t>
    </r>
    <r>
      <rPr>
        <b/>
        <sz val="8"/>
        <color indexed="60"/>
        <rFont val="Times New Roman"/>
      </rPr>
      <t xml:space="preserve">с.Воробьевка с 17.01.2025</t>
    </r>
    <r>
      <rPr>
        <sz val="8"/>
        <rFont val="Times New Roman"/>
      </rPr>
      <t xml:space="preserve">)
</t>
    </r>
  </si>
  <si>
    <t xml:space="preserve">весенне-летний период 
(период работы маршрута № 574)</t>
  </si>
  <si>
    <t xml:space="preserve">пятница
суббота
воскресенье</t>
  </si>
  <si>
    <t xml:space="preserve">6:20
(до Вертячье)</t>
  </si>
  <si>
    <t xml:space="preserve">7:35
(Вертячье)</t>
  </si>
  <si>
    <r>
      <rPr>
        <sz val="8"/>
        <rFont val="Times New Roman"/>
      </rPr>
      <t xml:space="preserve">57,6
</t>
    </r>
    <r>
      <rPr>
        <sz val="7"/>
        <rFont val="Times New Roman"/>
      </rPr>
      <t xml:space="preserve">(схема А)</t>
    </r>
  </si>
  <si>
    <t xml:space="preserve">15:50
(до Вертячье)</t>
  </si>
  <si>
    <t xml:space="preserve">17:05
(Вертячье)</t>
  </si>
  <si>
    <t xml:space="preserve">осенне-зимний период 
(вне периода работы маршрута № 574)</t>
  </si>
  <si>
    <r>
      <rPr>
        <sz val="8"/>
        <rFont val="Times New Roman"/>
      </rPr>
      <t xml:space="preserve">6:20
(до </t>
    </r>
    <r>
      <rPr>
        <b/>
        <sz val="8"/>
        <color indexed="60"/>
        <rFont val="Times New Roman"/>
      </rPr>
      <t>Воробьевки</t>
    </r>
    <r>
      <rPr>
        <sz val="8"/>
        <rFont val="Times New Roman"/>
      </rPr>
      <t>)</t>
    </r>
  </si>
  <si>
    <r>
      <rPr>
        <b/>
        <sz val="8"/>
        <color indexed="60"/>
        <rFont val="Times New Roman"/>
      </rPr>
      <t xml:space="preserve">8:00
</t>
    </r>
    <r>
      <rPr>
        <sz val="8"/>
        <rFont val="Times New Roman"/>
      </rPr>
      <t>(</t>
    </r>
    <r>
      <rPr>
        <b/>
        <sz val="8"/>
        <color indexed="60"/>
        <rFont val="Times New Roman"/>
      </rPr>
      <t>Воробьевка</t>
    </r>
    <r>
      <rPr>
        <sz val="8"/>
        <rFont val="Times New Roman"/>
      </rPr>
      <t>)</t>
    </r>
  </si>
  <si>
    <r>
      <rPr>
        <b/>
        <sz val="8"/>
        <color indexed="60"/>
        <rFont val="Times New Roman"/>
      </rPr>
      <t xml:space="preserve">71,8
</t>
    </r>
    <r>
      <rPr>
        <sz val="7"/>
        <rFont val="Times New Roman"/>
      </rPr>
      <t xml:space="preserve">(схема Б)</t>
    </r>
  </si>
  <si>
    <t xml:space="preserve">с 17.01.2025</t>
  </si>
  <si>
    <r>
      <rPr>
        <sz val="8"/>
        <rFont val="Times New Roman"/>
      </rPr>
      <t xml:space="preserve">15:50
(до </t>
    </r>
    <r>
      <rPr>
        <b/>
        <sz val="8"/>
        <color indexed="60"/>
        <rFont val="Times New Roman"/>
      </rPr>
      <t>Воробьевки</t>
    </r>
    <r>
      <rPr>
        <sz val="8"/>
        <rFont val="Times New Roman"/>
      </rPr>
      <t>)</t>
    </r>
  </si>
  <si>
    <r>
      <rPr>
        <b/>
        <sz val="8"/>
        <color indexed="60"/>
        <rFont val="Times New Roman"/>
      </rPr>
      <t xml:space="preserve">17:30
</t>
    </r>
    <r>
      <rPr>
        <sz val="8"/>
        <rFont val="Times New Roman"/>
      </rPr>
      <t>(</t>
    </r>
    <r>
      <rPr>
        <b/>
        <sz val="8"/>
        <color indexed="60"/>
        <rFont val="Times New Roman"/>
      </rPr>
      <t>Воробьевка</t>
    </r>
    <r>
      <rPr>
        <sz val="8"/>
        <rFont val="Times New Roman"/>
      </rPr>
      <t>)</t>
    </r>
  </si>
  <si>
    <t xml:space="preserve">Липецк - Пластинки</t>
  </si>
  <si>
    <r>
      <rPr>
        <sz val="8"/>
        <rFont val="Times New Roman"/>
      </rPr>
      <t xml:space="preserve">малый
</t>
    </r>
    <r>
      <rPr>
        <sz val="7"/>
        <rFont val="Times New Roman"/>
      </rPr>
      <t xml:space="preserve">(с октября по апрель);
</t>
    </r>
    <r>
      <rPr>
        <sz val="8"/>
        <rFont val="Times New Roman"/>
      </rPr>
      <t>средний</t>
    </r>
    <r>
      <rPr>
        <sz val="7"/>
        <rFont val="Times New Roman"/>
      </rPr>
      <t xml:space="preserve"> 
(с мая по сентябрь)</t>
    </r>
  </si>
  <si>
    <t xml:space="preserve">Липецк - Поддубровка (2 схемы движения: схема А - до с.Поддубровка; схема Б - до с.Боровое)</t>
  </si>
  <si>
    <r>
      <rPr>
        <sz val="8"/>
        <rFont val="Times New Roman"/>
      </rPr>
      <t xml:space="preserve">72,7 
</t>
    </r>
    <r>
      <rPr>
        <sz val="7"/>
        <rFont val="Times New Roman"/>
      </rPr>
      <t xml:space="preserve">(схема А)</t>
    </r>
  </si>
  <si>
    <r>
      <rPr>
        <sz val="8"/>
        <rFont val="Times New Roman"/>
      </rPr>
      <t xml:space="preserve">12:30                          </t>
    </r>
    <r>
      <rPr>
        <sz val="7"/>
        <rFont val="Times New Roman"/>
      </rPr>
      <t>(Боровое)</t>
    </r>
  </si>
  <si>
    <r>
      <rPr>
        <sz val="8"/>
        <rFont val="Times New Roman"/>
      </rPr>
      <t xml:space="preserve">13:55                               </t>
    </r>
    <r>
      <rPr>
        <sz val="7"/>
        <rFont val="Times New Roman"/>
      </rPr>
      <t>(Боровое)</t>
    </r>
  </si>
  <si>
    <r>
      <rPr>
        <sz val="8"/>
        <rFont val="Times New Roman"/>
      </rPr>
      <t xml:space="preserve">62,2 
</t>
    </r>
    <r>
      <rPr>
        <sz val="7"/>
        <rFont val="Times New Roman"/>
      </rPr>
      <t xml:space="preserve">(схема Б)</t>
    </r>
  </si>
  <si>
    <t xml:space="preserve">Липецк - Измалково</t>
  </si>
  <si>
    <t>3-10</t>
  </si>
  <si>
    <t>Измалково-Липецк</t>
  </si>
  <si>
    <t xml:space="preserve">Липецк - Чаплыгин</t>
  </si>
  <si>
    <t>1-40</t>
  </si>
  <si>
    <r>
      <rPr>
        <sz val="8"/>
        <rFont val="Times New Roman"/>
      </rPr>
      <t xml:space="preserve">18:00 </t>
    </r>
    <r>
      <rPr>
        <sz val="6.5"/>
        <rFont val="Times New Roman"/>
      </rPr>
      <t xml:space="preserve">(до ОП "Горгаз")</t>
    </r>
  </si>
  <si>
    <t>Чаплыгин-Липецк</t>
  </si>
  <si>
    <t xml:space="preserve">понедельник
среда
четверг
пятница
воскресенье</t>
  </si>
  <si>
    <t xml:space="preserve">средний (не менее 39 мест)
</t>
  </si>
  <si>
    <t xml:space="preserve">вторник 
суббота</t>
  </si>
  <si>
    <t xml:space="preserve">класс B (допускается A), класс III (допускается II)</t>
  </si>
  <si>
    <t xml:space="preserve">средний (не менее 39 мест)</t>
  </si>
  <si>
    <t xml:space="preserve">Липецк - Ратчино                  (с заездом в Путятино)</t>
  </si>
  <si>
    <t xml:space="preserve">1-10;                     1-30 с заездом в Путятино</t>
  </si>
  <si>
    <t xml:space="preserve">18:05 
(до ОП "Горгаз")</t>
  </si>
  <si>
    <t xml:space="preserve">(заезд в Путятино)</t>
  </si>
  <si>
    <t xml:space="preserve">14:35
(заезд в Путятино)</t>
  </si>
  <si>
    <t xml:space="preserve">Липецк - Докторово                       (с заездом в Калинино, Донское-2)</t>
  </si>
  <si>
    <r>
      <rPr>
        <sz val="8"/>
        <rFont val="Times New Roman"/>
      </rPr>
      <t xml:space="preserve">6:00                                                      </t>
    </r>
    <r>
      <rPr>
        <sz val="7"/>
        <rFont val="Times New Roman"/>
      </rPr>
      <t xml:space="preserve">(з-д в Калинино,Донское-2)</t>
    </r>
  </si>
  <si>
    <t>1-50/1-40</t>
  </si>
  <si>
    <r>
      <rPr>
        <sz val="8"/>
        <rFont val="Times New Roman"/>
      </rPr>
      <t xml:space="preserve">15:50                                               </t>
    </r>
    <r>
      <rPr>
        <sz val="7"/>
        <rFont val="Times New Roman"/>
      </rPr>
      <t xml:space="preserve">(з-д в Калинино,Донское-2)</t>
    </r>
  </si>
  <si>
    <t>Липецк-Волово</t>
  </si>
  <si>
    <t>3-30</t>
  </si>
  <si>
    <t>Волово-Липецк</t>
  </si>
  <si>
    <t xml:space="preserve">Липецк – Долгоруково (ч/з Елец)</t>
  </si>
  <si>
    <r>
      <rPr>
        <strike/>
        <sz val="8"/>
        <color indexed="23"/>
        <rFont val="Times New Roman"/>
      </rPr>
      <t xml:space="preserve">6:35
</t>
    </r>
    <r>
      <rPr>
        <sz val="8"/>
        <rFont val="Times New Roman"/>
      </rPr>
      <t xml:space="preserve">(отменен на неопределенный срок)</t>
    </r>
  </si>
  <si>
    <r>
      <rPr>
        <strike/>
        <sz val="8"/>
        <color indexed="23"/>
        <rFont val="Times New Roman"/>
      </rPr>
      <t xml:space="preserve">10:25 (Пн.-Пт.)
11:00 (Сб., Вс.)
</t>
    </r>
    <r>
      <rPr>
        <sz val="8"/>
        <rFont val="Times New Roman"/>
      </rPr>
      <t xml:space="preserve">(отменен на неопределенный срок)</t>
    </r>
  </si>
  <si>
    <t>2-55</t>
  </si>
  <si>
    <t xml:space="preserve">Липецк - Волчье</t>
  </si>
  <si>
    <t xml:space="preserve">Липецк - Савицкое
(2 схемы движения:
схема А - до с.Савицкое;
схема Д – до с.Савицкое с заездом в с.Излегоще)</t>
  </si>
  <si>
    <r>
      <rPr>
        <sz val="8"/>
        <rFont val="Times New Roman"/>
      </rPr>
      <t xml:space="preserve">весенне-летний период
</t>
    </r>
    <r>
      <rPr>
        <sz val="8"/>
        <color theme="0"/>
        <rFont val="Times New Roman"/>
      </rPr>
      <t xml:space="preserve">(в 2024 году:
с 20.04.2024 
</t>
    </r>
    <r>
      <rPr>
        <b/>
        <sz val="8"/>
        <color theme="0"/>
        <rFont val="Times New Roman"/>
      </rPr>
      <t xml:space="preserve">по 27.10.2024</t>
    </r>
    <r>
      <rPr>
        <sz val="8"/>
        <color theme="0"/>
        <rFont val="Times New Roman"/>
      </rPr>
      <t xml:space="preserve">)
</t>
    </r>
  </si>
  <si>
    <t xml:space="preserve">7:30
(заезд в Излегоще)</t>
  </si>
  <si>
    <t xml:space="preserve">9:15
(заезд в Излегоще)</t>
  </si>
  <si>
    <t xml:space="preserve">1-40 до Поддубровки; 
1-25 до Савицкого; 
на заезд в Хлевное - 15 минут</t>
  </si>
  <si>
    <t xml:space="preserve">88,8
(схема Д)</t>
  </si>
  <si>
    <t xml:space="preserve">81,8
(схема А)</t>
  </si>
  <si>
    <t xml:space="preserve">суббота                   </t>
  </si>
  <si>
    <t xml:space="preserve">14:30
(заезд в Излегоще)</t>
  </si>
  <si>
    <t xml:space="preserve">16:15
(заезд в Излегоще)</t>
  </si>
  <si>
    <t xml:space="preserve">пятница
воскресенье</t>
  </si>
  <si>
    <t>Липецк-Хмелинец</t>
  </si>
  <si>
    <t xml:space="preserve">Липецк – Задонск                 (ч/з Камышевку)</t>
  </si>
  <si>
    <t xml:space="preserve">Задонск-Липецк                           (ч/з Камышевку)</t>
  </si>
  <si>
    <t>Долгоруково-Липецк</t>
  </si>
  <si>
    <t xml:space="preserve">Липецк - Елец</t>
  </si>
  <si>
    <t xml:space="preserve">6:20
(от АС-2)</t>
  </si>
  <si>
    <t xml:space="preserve">8:45
(до АС-2)</t>
  </si>
  <si>
    <t xml:space="preserve">14:15
(от АС-2)</t>
  </si>
  <si>
    <t xml:space="preserve">17:20
(до АС-2)</t>
  </si>
  <si>
    <t xml:space="preserve">110, 
111</t>
  </si>
  <si>
    <t>Елец-Липецк</t>
  </si>
  <si>
    <t xml:space="preserve">Липецк - Долгоруково                    (ч/з Задонск)</t>
  </si>
  <si>
    <t>2-50</t>
  </si>
  <si>
    <r>
      <rPr>
        <sz val="8"/>
        <rFont val="Times New Roman"/>
      </rPr>
      <t xml:space="preserve">средний 
</t>
    </r>
    <r>
      <rPr>
        <sz val="7.5"/>
        <rFont val="Times New Roman"/>
      </rPr>
      <t xml:space="preserve">(не менее 39 посадочных мест)</t>
    </r>
  </si>
  <si>
    <t>Елец-Волово</t>
  </si>
  <si>
    <t>2-40</t>
  </si>
  <si>
    <t xml:space="preserve">Липецк-Грязи-Березняговка (с заездом в Дубовое)</t>
  </si>
  <si>
    <r>
      <rPr>
        <sz val="8"/>
        <rFont val="Times New Roman"/>
      </rPr>
      <t xml:space="preserve">9:30                                        </t>
    </r>
    <r>
      <rPr>
        <sz val="7"/>
        <rFont val="Times New Roman"/>
      </rPr>
      <t xml:space="preserve">(Грязи-Березняг.,                             заезд в Дубовое)</t>
    </r>
  </si>
  <si>
    <r>
      <rPr>
        <sz val="8"/>
        <rFont val="Times New Roman"/>
      </rPr>
      <t xml:space="preserve">11:15                                 </t>
    </r>
    <r>
      <rPr>
        <sz val="7"/>
        <rFont val="Times New Roman"/>
      </rPr>
      <t>(Березняг.-Грязи)</t>
    </r>
  </si>
  <si>
    <r>
      <rPr>
        <sz val="8"/>
        <rFont val="Times New Roman"/>
      </rPr>
      <t xml:space="preserve">15:10                                              </t>
    </r>
    <r>
      <rPr>
        <sz val="7"/>
        <rFont val="Times New Roman"/>
      </rPr>
      <t>(Грязи-Березняг.)</t>
    </r>
  </si>
  <si>
    <r>
      <rPr>
        <sz val="8"/>
        <rFont val="Times New Roman"/>
      </rPr>
      <t xml:space="preserve">16:40                            </t>
    </r>
    <r>
      <rPr>
        <sz val="7"/>
        <rFont val="Times New Roman"/>
      </rPr>
      <t xml:space="preserve">(Березняг.- Грязи)</t>
    </r>
  </si>
  <si>
    <r>
      <rPr>
        <sz val="8"/>
        <rFont val="Times New Roman"/>
      </rPr>
      <t xml:space="preserve">9:30
</t>
    </r>
    <r>
      <rPr>
        <sz val="7"/>
        <rFont val="Times New Roman"/>
      </rPr>
      <t>(Грязи-Березняг.)</t>
    </r>
  </si>
  <si>
    <r>
      <rPr>
        <sz val="8"/>
        <rFont val="Times New Roman"/>
      </rPr>
      <t xml:space="preserve">11:15                             </t>
    </r>
    <r>
      <rPr>
        <sz val="7"/>
        <rFont val="Times New Roman"/>
      </rPr>
      <t>(Березняг-Грязи)</t>
    </r>
  </si>
  <si>
    <r>
      <rPr>
        <sz val="8"/>
        <rFont val="Times New Roman"/>
      </rPr>
      <t xml:space="preserve">15:10                                        </t>
    </r>
    <r>
      <rPr>
        <sz val="7"/>
        <rFont val="Times New Roman"/>
      </rPr>
      <t>(Грязи-Березняг.)</t>
    </r>
  </si>
  <si>
    <r>
      <rPr>
        <sz val="8"/>
        <rFont val="Times New Roman"/>
      </rPr>
      <t xml:space="preserve">16:40                           </t>
    </r>
    <r>
      <rPr>
        <sz val="7"/>
        <rFont val="Times New Roman"/>
      </rPr>
      <t xml:space="preserve">(Березняг.- Липецк ДС пл.Мира, заезд в Дубовое)</t>
    </r>
  </si>
  <si>
    <t>1-20/2-00</t>
  </si>
  <si>
    <t>Грязи-Усмань</t>
  </si>
  <si>
    <t xml:space="preserve">Воскресенское - Липецк</t>
  </si>
  <si>
    <t xml:space="preserve">5:10 (временная отмена до 01.09.2025)</t>
  </si>
  <si>
    <t xml:space="preserve">10:20 (временная отмена до 01.09.2025)</t>
  </si>
  <si>
    <r>
      <rPr>
        <sz val="8"/>
        <rFont val="Times New Roman"/>
      </rPr>
      <t xml:space="preserve">125,5
</t>
    </r>
    <r>
      <rPr>
        <sz val="7"/>
        <rFont val="Times New Roman"/>
      </rPr>
      <t xml:space="preserve">(схема А)</t>
    </r>
  </si>
  <si>
    <t xml:space="preserve">класс В
(допускается А),
класс III (допускается II)</t>
  </si>
  <si>
    <r>
      <rPr>
        <sz val="8"/>
        <rFont val="Times New Roman"/>
      </rPr>
      <t xml:space="preserve">17:30
</t>
    </r>
    <r>
      <rPr>
        <sz val="7.5"/>
        <rFont val="Times New Roman"/>
      </rPr>
      <t xml:space="preserve">(заезд в Лебедянь к ОП «Пушкарская»)</t>
    </r>
  </si>
  <si>
    <r>
      <rPr>
        <sz val="8"/>
        <rFont val="Times New Roman"/>
      </rPr>
      <t xml:space="preserve">20:20
</t>
    </r>
    <r>
      <rPr>
        <sz val="7.5"/>
        <rFont val="Times New Roman"/>
      </rPr>
      <t xml:space="preserve">(до АС «Данков»)</t>
    </r>
  </si>
  <si>
    <r>
      <rPr>
        <sz val="8"/>
        <rFont val="Times New Roman"/>
      </rPr>
      <t xml:space="preserve">131,7
</t>
    </r>
    <r>
      <rPr>
        <sz val="7"/>
        <rFont val="Times New Roman"/>
      </rPr>
      <t xml:space="preserve">(схема Б)</t>
    </r>
  </si>
  <si>
    <r>
      <rPr>
        <sz val="8"/>
        <rFont val="Times New Roman"/>
      </rPr>
      <t xml:space="preserve">89,8
</t>
    </r>
    <r>
      <rPr>
        <sz val="7"/>
        <rFont val="Times New Roman"/>
      </rPr>
      <t xml:space="preserve">(схема В)</t>
    </r>
  </si>
  <si>
    <t xml:space="preserve">Добринка-Липецк (ч-з ст.Плавица)</t>
  </si>
  <si>
    <t>2-35</t>
  </si>
  <si>
    <t xml:space="preserve">Красное –Липецк                                (ч/з Рождество)</t>
  </si>
  <si>
    <t xml:space="preserve">вторник
среда
четверг
суббота</t>
  </si>
  <si>
    <t>2-00</t>
  </si>
  <si>
    <t xml:space="preserve">Лев Толстой - Елец</t>
  </si>
  <si>
    <t>Тербуны-Липецк</t>
  </si>
  <si>
    <t xml:space="preserve">вт., ср., пт., сб.</t>
  </si>
  <si>
    <t>2-15</t>
  </si>
  <si>
    <t>вс.</t>
  </si>
  <si>
    <t xml:space="preserve">пн., чт</t>
  </si>
  <si>
    <t xml:space="preserve">пн - пт., сб.</t>
  </si>
  <si>
    <t xml:space="preserve">Липецк (КТЗ) - сады "Аэропорт"</t>
  </si>
  <si>
    <t xml:space="preserve">апрель - октябрь</t>
  </si>
  <si>
    <t>понедельник,</t>
  </si>
  <si>
    <t>среда,</t>
  </si>
  <si>
    <t xml:space="preserve">понедельник,
среда,
пятница</t>
  </si>
  <si>
    <t xml:space="preserve">Липецк (АС "Сокол") - сады с.Горицы</t>
  </si>
  <si>
    <t xml:space="preserve">понедельник,
среда,
пятница, суббота, воскресенье</t>
  </si>
  <si>
    <t xml:space="preserve">18:20 (до ОП "Гогаз")</t>
  </si>
  <si>
    <t xml:space="preserve">19:20 (до ОП "Гогаз")</t>
  </si>
  <si>
    <t xml:space="preserve">понедельник, среда, 
пятница</t>
  </si>
  <si>
    <t xml:space="preserve">16:23 (до ОП "Гогаз")</t>
  </si>
  <si>
    <t xml:space="preserve"> 135с</t>
  </si>
  <si>
    <t xml:space="preserve">
Липецк (Тех.университет) - сады "Казино"
(2 схемы движения: 
схема А - до садов "Казино";
схема Б - до садов "Металлург-5" (ст.Патриаршая) с заездом в Казино)
</t>
  </si>
  <si>
    <t xml:space="preserve">вторник,
среда,
пятница, суббота, воскресенье</t>
  </si>
  <si>
    <t xml:space="preserve">0-40 (Казино);
1-05 (Патриаршая)</t>
  </si>
  <si>
    <t xml:space="preserve">(схема А)</t>
  </si>
  <si>
    <t xml:space="preserve">(ст.Патриаршая, з-д в Казино)</t>
  </si>
  <si>
    <t xml:space="preserve">(схема Б)</t>
  </si>
  <si>
    <t xml:space="preserve">апрель - сентябрь</t>
  </si>
  <si>
    <t xml:space="preserve">30,5
(схема А)</t>
  </si>
  <si>
    <t xml:space="preserve">30,9
(схема А)</t>
  </si>
  <si>
    <t xml:space="preserve">Липецк (пл.Клименкова) - сады "Тракторостроитель - 3, 4, 5"
(2 схемы движения: 
схема А - до садов "Тракторостроитель-5",
с заездом в сады "Тракторостроитель-4" в прямом направлении;
схема Б - до садов "Тракторостроитель-3"
</t>
  </si>
  <si>
    <t xml:space="preserve">понедельник,
среда,
пятница, суббота, воскресенье
</t>
  </si>
  <si>
    <t xml:space="preserve">6:10  (Тр.-3)</t>
  </si>
  <si>
    <t xml:space="preserve">6:52  (Тр.-3)</t>
  </si>
  <si>
    <t xml:space="preserve">0-35 (Тр.-3, Тр.-4);
0-45/
/0-35 (Тр.-5)</t>
  </si>
  <si>
    <t xml:space="preserve">7:35  (Тр.-3)</t>
  </si>
  <si>
    <t xml:space="preserve">8:20  (Тр.-3)</t>
  </si>
  <si>
    <t xml:space="preserve">9:22  (Тр.-3)</t>
  </si>
  <si>
    <t xml:space="preserve">10:07  (Тр.-3)</t>
  </si>
  <si>
    <t xml:space="preserve">11:47  (Тр.-3)</t>
  </si>
  <si>
    <t xml:space="preserve">12:32  (Тр.-3)</t>
  </si>
  <si>
    <t xml:space="preserve">13:20  (Тр.-3)</t>
  </si>
  <si>
    <t xml:space="preserve">14:05  (Тр.-3)</t>
  </si>
  <si>
    <t xml:space="preserve">15:45  (Тр.-3)</t>
  </si>
  <si>
    <t xml:space="preserve">16:30  (Тр.-3)</t>
  </si>
  <si>
    <t xml:space="preserve">17:18  (Тр.-3)</t>
  </si>
  <si>
    <t xml:space="preserve">18:03  (Тр.-3)</t>
  </si>
  <si>
    <t>большой </t>
  </si>
  <si>
    <t xml:space="preserve">8:45  (Тр.-3)</t>
  </si>
  <si>
    <t xml:space="preserve">9:30  (Тр.-3)</t>
  </si>
  <si>
    <t xml:space="preserve">10:18  (Тр.-3)</t>
  </si>
  <si>
    <t xml:space="preserve">11:03  (Тр.-3)</t>
  </si>
  <si>
    <t xml:space="preserve">12:43  (Тр.-3)</t>
  </si>
  <si>
    <t xml:space="preserve">13:28  (Тр.-3)</t>
  </si>
  <si>
    <t xml:space="preserve">14:16  (Тр.-3)</t>
  </si>
  <si>
    <t xml:space="preserve">15:01  (Тр.-3)</t>
  </si>
  <si>
    <t xml:space="preserve">16:41  (Тр.-3)</t>
  </si>
  <si>
    <t xml:space="preserve">17:26  (Тр.-3)</t>
  </si>
  <si>
    <t xml:space="preserve">18:14  (Тр.-3)</t>
  </si>
  <si>
    <t xml:space="preserve">18:59  (Тр.-3)</t>
  </si>
  <si>
    <t xml:space="preserve">19:48  (Тр.-3)</t>
  </si>
  <si>
    <t xml:space="preserve">20:30  (Тр.-3)</t>
  </si>
  <si>
    <t xml:space="preserve">Елец (ГДК (Эльта)) - сады "Голубевка" - сады "Климентьевка"</t>
  </si>
  <si>
    <t xml:space="preserve">пятница, суббота, воскресенье</t>
  </si>
  <si>
    <t xml:space="preserve">Елец (ГДК (Эльта)) - сады "Шаталовка"</t>
  </si>
  <si>
    <t xml:space="preserve">апрель - май;
август - октябрь</t>
  </si>
  <si>
    <t xml:space="preserve">май - август</t>
  </si>
  <si>
    <t xml:space="preserve">Елец (пл.Вермишева) - сады "Голубевка" - сады "Климентьевка"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</si>
</sst>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h:mm;@"/>
  </numFmts>
  <fonts count="24">
    <font>
      <sz val="10.000000"/>
      <color theme="1"/>
      <name val="Arial"/>
    </font>
    <font>
      <sz val="10.000000"/>
      <name val="Arial"/>
    </font>
    <font>
      <sz val="10.500000"/>
      <name val="Arial"/>
    </font>
    <font>
      <sz val="8.000000"/>
      <name val="Times New Roman"/>
    </font>
    <font>
      <sz val="10.000000"/>
      <color indexed="5"/>
      <name val="Arial"/>
    </font>
    <font>
      <sz val="10.000000"/>
      <color rgb="FF0070C0"/>
      <name val="Arial"/>
    </font>
    <font>
      <sz val="7.500000"/>
      <name val="Times New Roman"/>
    </font>
    <font>
      <b/>
      <sz val="10.000000"/>
      <color rgb="FFC00000"/>
      <name val="Arial"/>
    </font>
    <font>
      <sz val="7.000000"/>
      <name val="Times New Roman"/>
    </font>
    <font>
      <b/>
      <sz val="10.000000"/>
      <color rgb="FF0070C0"/>
      <name val="Arial"/>
    </font>
    <font>
      <i/>
      <sz val="7.000000"/>
      <name val="Times New Roman"/>
    </font>
    <font>
      <sz val="8.000000"/>
      <name val="Arial"/>
    </font>
    <font>
      <sz val="8.000000"/>
      <color theme="0"/>
      <name val="Times New Roman"/>
    </font>
    <font>
      <sz val="7.500000"/>
      <color rgb="FFC00000"/>
      <name val="Times New Roman"/>
    </font>
    <font>
      <b/>
      <sz val="8.000000"/>
      <name val="Times New Roman"/>
    </font>
    <font>
      <strike/>
      <sz val="8.000000"/>
      <name val="Times New Roman"/>
    </font>
    <font>
      <b/>
      <sz val="8.000000"/>
      <color indexed="60"/>
      <name val="Times New Roman"/>
    </font>
    <font>
      <b/>
      <sz val="10.000000"/>
      <color theme="9" tint="-0.249977111117893"/>
      <name val="Arial"/>
    </font>
    <font>
      <sz val="7.000000"/>
      <color rgb="FFC00000"/>
      <name val="Arial"/>
    </font>
    <font>
      <strike/>
      <sz val="8.000000"/>
      <color theme="0" tint="-0.499984740745262"/>
      <name val="Times New Roman"/>
    </font>
    <font>
      <strike/>
      <sz val="8.000000"/>
      <color indexed="23"/>
      <name val="Times New Roman"/>
    </font>
    <font>
      <sz val="10.000000"/>
      <color rgb="FFC00000"/>
      <name val="Arial"/>
    </font>
    <font>
      <b/>
      <sz val="8.000000"/>
      <color rgb="FFC00000"/>
      <name val="Times New Roman"/>
    </font>
    <font>
      <sz val="10.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rgb="FFFFC000"/>
        <bgColor indexed="52"/>
      </patternFill>
    </fill>
    <fill>
      <patternFill patternType="solid">
        <fgColor theme="0" tint="0"/>
        <bgColor theme="0" tint="0"/>
      </patternFill>
    </fill>
  </fills>
  <borders count="22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none"/>
      <bottom style="none"/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none"/>
      <top style="none"/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none"/>
      <right style="none"/>
      <top style="thin">
        <color theme="1"/>
      </top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</cellStyleXfs>
  <cellXfs count="309">
    <xf fontId="0" fillId="0" borderId="0" numFmtId="0" xfId="0"/>
    <xf fontId="1" fillId="0" borderId="0" numFmtId="0" xfId="0" applyFont="1"/>
    <xf fontId="1" fillId="0" borderId="0" numFmtId="0" xfId="0" applyFont="1" applyAlignment="1">
      <alignment horizontal="right"/>
    </xf>
    <xf fontId="1" fillId="0" borderId="0" numFmtId="0" xfId="0" applyFont="1" applyAlignment="1">
      <alignment horizontal="center"/>
    </xf>
    <xf fontId="2" fillId="0" borderId="0" numFmtId="0" xfId="0" applyFont="1" applyAlignment="1">
      <alignment horizontal="center" wrapText="1"/>
    </xf>
    <xf fontId="1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shrinkToFit="1" vertical="center" wrapText="1"/>
    </xf>
    <xf fontId="3" fillId="0" borderId="2" numFmtId="0" xfId="0" applyFont="1" applyBorder="1" applyAlignment="1">
      <alignment horizontal="center" shrinkToFit="1" textRotation="90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shrinkToFit="1" vertical="center" wrapText="1"/>
    </xf>
    <xf fontId="1" fillId="0" borderId="4" numFmtId="0" xfId="0" applyFont="1" applyBorder="1"/>
    <xf fontId="3" fillId="0" borderId="3" numFmtId="0" xfId="0" applyFont="1" applyBorder="1" applyAlignment="1">
      <alignment horizontal="center" vertical="center"/>
    </xf>
    <xf fontId="3" fillId="0" borderId="3" numFmtId="20" xfId="0" applyNumberFormat="1" applyFont="1" applyBorder="1" applyAlignment="1">
      <alignment horizontal="center" vertical="center" wrapText="1"/>
    </xf>
    <xf fontId="3" fillId="0" borderId="3" numFmtId="49" xfId="0" applyNumberFormat="1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shrinkToFit="1" vertical="center" wrapText="1"/>
    </xf>
    <xf fontId="3" fillId="0" borderId="2" numFmtId="20" xfId="0" applyNumberFormat="1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/>
    </xf>
    <xf fontId="4" fillId="0" borderId="0" numFmtId="0" xfId="0" applyFont="1"/>
    <xf fontId="3" fillId="0" borderId="2" numFmtId="20" xfId="0" applyNumberFormat="1" applyFont="1" applyBorder="1" applyAlignment="1">
      <alignment horizontal="center" wrapText="1"/>
    </xf>
    <xf fontId="3" fillId="0" borderId="2" numFmtId="49" xfId="0" applyNumberFormat="1" applyFont="1" applyBorder="1" applyAlignment="1">
      <alignment horizontal="center" vertical="center" wrapText="1"/>
    </xf>
    <xf fontId="5" fillId="0" borderId="0" numFmtId="0" xfId="0" applyFont="1"/>
    <xf fontId="3" fillId="0" borderId="4" numFmtId="0" xfId="0" applyFont="1" applyBorder="1" applyAlignment="1">
      <alignment horizontal="center" shrinkToFit="1" vertical="center" wrapText="1"/>
    </xf>
    <xf fontId="3" fillId="0" borderId="0" numFmtId="49" xfId="0" applyNumberFormat="1" applyFont="1" applyAlignment="1">
      <alignment horizontal="center" vertical="center" wrapText="1"/>
    </xf>
    <xf fontId="3" fillId="0" borderId="0" numFmtId="20" xfId="0" applyNumberFormat="1" applyFont="1" applyAlignment="1">
      <alignment horizontal="center" vertical="center" wrapText="1"/>
    </xf>
    <xf fontId="1" fillId="0" borderId="3" numFmtId="0" xfId="0" applyFont="1" applyBorder="1"/>
    <xf fontId="3" fillId="0" borderId="0" numFmtId="0" xfId="0" applyFont="1" applyAlignment="1">
      <alignment horizontal="center" vertical="center"/>
    </xf>
    <xf fontId="3" fillId="0" borderId="4" numFmtId="0" xfId="0" applyFont="1" applyBorder="1" applyAlignment="1">
      <alignment horizontal="center" shrinkToFit="1" wrapText="1"/>
    </xf>
    <xf fontId="3" fillId="0" borderId="4" numFmtId="0" xfId="0" applyFont="1" applyBorder="1" applyAlignment="1">
      <alignment horizontal="center" vertical="center"/>
    </xf>
    <xf fontId="3" fillId="0" borderId="6" numFmtId="20" xfId="0" applyNumberFormat="1" applyFont="1" applyBorder="1" applyAlignment="1">
      <alignment horizontal="center" wrapText="1"/>
    </xf>
    <xf fontId="3" fillId="0" borderId="6" numFmtId="49" xfId="0" applyNumberFormat="1" applyFont="1" applyBorder="1" applyAlignment="1">
      <alignment horizontal="center" vertical="center" wrapText="1"/>
    </xf>
    <xf fontId="3" fillId="0" borderId="6" numFmtId="164" xfId="0" applyNumberFormat="1" applyFont="1" applyBorder="1" applyAlignment="1">
      <alignment horizontal="center" vertical="center"/>
    </xf>
    <xf fontId="3" fillId="0" borderId="2" numFmtId="0" xfId="0" applyFont="1" applyBorder="1" applyAlignment="1">
      <alignment horizontal="center" shrinkToFit="1" wrapText="1"/>
    </xf>
    <xf fontId="3" fillId="0" borderId="6" numFmtId="20" xfId="0" applyNumberFormat="1" applyFont="1" applyBorder="1" applyAlignment="1">
      <alignment horizontal="center" vertical="center" wrapText="1"/>
    </xf>
    <xf fontId="3" fillId="0" borderId="2" numFmtId="164" xfId="0" applyNumberFormat="1" applyFont="1" applyBorder="1" applyAlignment="1">
      <alignment horizontal="center" vertical="center" wrapText="1"/>
    </xf>
    <xf fontId="3" fillId="0" borderId="6" numFmtId="0" xfId="0" applyFont="1" applyBorder="1" applyAlignment="1">
      <alignment horizontal="center" shrinkToFit="1" vertical="center" wrapText="1"/>
    </xf>
    <xf fontId="3" fillId="0" borderId="6" numFmtId="0" xfId="0" applyFont="1" applyBorder="1" applyAlignment="1">
      <alignment horizontal="center" vertical="center"/>
    </xf>
    <xf fontId="3" fillId="0" borderId="6" numFmtId="0" xfId="0" applyFont="1" applyBorder="1" applyAlignment="1">
      <alignment horizontal="center" vertical="center" wrapText="1"/>
    </xf>
    <xf fontId="3" fillId="0" borderId="3" numFmtId="20" xfId="0" applyNumberFormat="1" applyFont="1" applyBorder="1" applyAlignment="1">
      <alignment horizontal="center" shrinkToFit="1" vertical="center" wrapText="1"/>
    </xf>
    <xf fontId="3" fillId="0" borderId="2" numFmtId="20" xfId="0" applyNumberFormat="1" applyFont="1" applyBorder="1" applyAlignment="1">
      <alignment horizontal="center" shrinkToFit="1" vertical="center" wrapText="1"/>
    </xf>
    <xf fontId="6" fillId="0" borderId="7" numFmtId="20" xfId="0" applyNumberFormat="1" applyFont="1" applyBorder="1" applyAlignment="1">
      <alignment horizontal="center" shrinkToFit="1" vertical="center" wrapText="1"/>
    </xf>
    <xf fontId="6" fillId="0" borderId="2" numFmtId="0" xfId="0" applyFont="1" applyBorder="1" applyAlignment="1">
      <alignment horizontal="center" vertical="center"/>
    </xf>
    <xf fontId="3" fillId="0" borderId="6" numFmtId="20" xfId="0" applyNumberFormat="1" applyFont="1" applyBorder="1" applyAlignment="1">
      <alignment horizontal="center" shrinkToFit="1" vertical="center" wrapText="1"/>
    </xf>
    <xf fontId="3" fillId="0" borderId="7" numFmtId="0" xfId="0" applyFont="1" applyBorder="1" applyAlignment="1">
      <alignment horizontal="center" vertical="center" wrapText="1"/>
    </xf>
    <xf fontId="6" fillId="0" borderId="3" numFmtId="20" xfId="0" applyNumberFormat="1" applyFont="1" applyBorder="1" applyAlignment="1">
      <alignment horizontal="center" shrinkToFit="1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8" numFmtId="20" xfId="0" applyNumberFormat="1" applyFont="1" applyBorder="1" applyAlignment="1">
      <alignment horizontal="center" vertical="center" wrapText="1"/>
    </xf>
    <xf fontId="6" fillId="0" borderId="0" numFmtId="0" xfId="0" applyFont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6" fillId="0" borderId="9" numFmtId="20" xfId="0" applyNumberFormat="1" applyFont="1" applyBorder="1" applyAlignment="1">
      <alignment horizontal="center" shrinkToFit="1" vertical="center" wrapText="1"/>
    </xf>
    <xf fontId="7" fillId="0" borderId="0" numFmtId="0" xfId="0" applyFont="1" applyAlignment="1">
      <alignment horizontal="left" vertical="top"/>
    </xf>
    <xf fontId="6" fillId="0" borderId="2" numFmtId="20" xfId="0" applyNumberFormat="1" applyFont="1" applyBorder="1" applyAlignment="1">
      <alignment horizontal="center" shrinkToFit="1" vertical="center" wrapText="1"/>
    </xf>
    <xf fontId="3" fillId="0" borderId="10" numFmtId="20" xfId="0" applyNumberFormat="1" applyFont="1" applyBorder="1" applyAlignment="1">
      <alignment horizontal="center" shrinkToFit="1" vertical="center" wrapText="1"/>
    </xf>
    <xf fontId="3" fillId="0" borderId="9" numFmtId="20" xfId="0" applyNumberFormat="1" applyFont="1" applyBorder="1" applyAlignment="1">
      <alignment horizontal="center" shrinkToFit="1" vertical="center" wrapText="1"/>
    </xf>
    <xf fontId="8" fillId="0" borderId="3" numFmtId="20" xfId="0" applyNumberFormat="1" applyFont="1" applyBorder="1" applyAlignment="1">
      <alignment horizontal="center" shrinkToFit="1" vertical="center" wrapText="1"/>
    </xf>
    <xf fontId="3" fillId="0" borderId="4" numFmtId="20" xfId="0" applyNumberFormat="1" applyFont="1" applyBorder="1" applyAlignment="1">
      <alignment horizontal="center" shrinkToFit="1" vertical="center" wrapText="1"/>
    </xf>
    <xf fontId="3" fillId="0" borderId="3" numFmtId="20" xfId="0" applyNumberFormat="1" applyFont="1" applyBorder="1" applyAlignment="1">
      <alignment horizontal="center" wrapText="1"/>
    </xf>
    <xf fontId="3" fillId="0" borderId="4" numFmtId="49" xfId="0" applyNumberFormat="1" applyFont="1" applyBorder="1" applyAlignment="1">
      <alignment horizontal="center" vertical="center" wrapText="1"/>
    </xf>
    <xf fontId="3" fillId="0" borderId="3" numFmtId="164" xfId="0" applyNumberFormat="1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wrapText="1"/>
    </xf>
    <xf fontId="3" fillId="0" borderId="2" numFmtId="0" xfId="0" applyFont="1" applyBorder="1" applyAlignment="1">
      <alignment horizontal="center" wrapText="1"/>
    </xf>
    <xf fontId="3" fillId="0" borderId="4" numFmtId="0" xfId="0" applyFont="1" applyBorder="1" applyAlignment="1">
      <alignment shrinkToFit="1" vertical="center" wrapText="1"/>
    </xf>
    <xf fontId="3" fillId="0" borderId="4" numFmtId="0" xfId="0" applyFont="1" applyBorder="1" applyAlignment="1">
      <alignment vertical="center" wrapText="1"/>
    </xf>
    <xf fontId="3" fillId="0" borderId="3" numFmtId="0" xfId="0" applyFont="1" applyBorder="1" applyAlignment="1">
      <alignment shrinkToFit="1" vertical="center" wrapText="1"/>
    </xf>
    <xf fontId="3" fillId="0" borderId="3" numFmtId="0" xfId="0" applyFont="1" applyBorder="1" applyAlignment="1">
      <alignment vertical="center" wrapText="1"/>
    </xf>
    <xf fontId="3" fillId="0" borderId="11" numFmtId="20" xfId="0" applyNumberFormat="1" applyFont="1" applyBorder="1" applyAlignment="1">
      <alignment horizontal="center" shrinkToFit="1" vertical="center" wrapText="1"/>
    </xf>
    <xf fontId="3" fillId="0" borderId="6" numFmtId="164" xfId="0" applyNumberFormat="1" applyFont="1" applyBorder="1" applyAlignment="1">
      <alignment horizontal="center" vertical="center" wrapText="1"/>
    </xf>
    <xf fontId="3" fillId="0" borderId="10" numFmtId="0" xfId="0" applyFont="1" applyBorder="1" applyAlignment="1">
      <alignment horizontal="center" vertical="center" wrapText="1"/>
    </xf>
    <xf fontId="9" fillId="0" borderId="0" numFmtId="0" xfId="0" applyFont="1"/>
    <xf fontId="3" fillId="0" borderId="7" numFmtId="20" xfId="0" applyNumberFormat="1" applyFont="1" applyBorder="1" applyAlignment="1">
      <alignment horizontal="center" vertical="center" wrapText="1"/>
    </xf>
    <xf fontId="3" fillId="0" borderId="8" numFmtId="0" xfId="0" applyFont="1" applyBorder="1" applyAlignment="1">
      <alignment horizontal="center" vertical="center" wrapText="1"/>
    </xf>
    <xf fontId="3" fillId="0" borderId="6" numFmtId="164" xfId="0" applyNumberFormat="1" applyFont="1" applyBorder="1" applyAlignment="1">
      <alignment horizontal="center" wrapText="1"/>
    </xf>
    <xf fontId="3" fillId="0" borderId="0" numFmtId="0" xfId="0" applyFont="1" applyAlignment="1">
      <alignment horizontal="center" vertical="center" wrapText="1"/>
    </xf>
    <xf fontId="3" fillId="0" borderId="2" numFmtId="164" xfId="0" applyNumberFormat="1" applyFont="1" applyBorder="1" applyAlignment="1">
      <alignment horizontal="center" wrapText="1"/>
    </xf>
    <xf fontId="3" fillId="0" borderId="6" numFmtId="0" xfId="0" applyFont="1" applyBorder="1" applyAlignment="1">
      <alignment horizontal="center" wrapText="1"/>
    </xf>
    <xf fontId="3" fillId="0" borderId="11" numFmtId="20" xfId="0" applyNumberFormat="1" applyFont="1" applyBorder="1" applyAlignment="1">
      <alignment horizontal="center" vertical="center" wrapText="1"/>
    </xf>
    <xf fontId="3" fillId="0" borderId="11" numFmtId="49" xfId="0" applyNumberFormat="1" applyFont="1" applyBorder="1" applyAlignment="1">
      <alignment horizontal="center" shrinkToFit="1" vertical="center" wrapText="1"/>
    </xf>
    <xf fontId="3" fillId="0" borderId="2" numFmtId="49" xfId="0" applyNumberFormat="1" applyFont="1" applyBorder="1" applyAlignment="1">
      <alignment horizontal="center" shrinkToFit="1" vertical="center" wrapText="1"/>
    </xf>
    <xf fontId="3" fillId="0" borderId="7" numFmtId="49" xfId="0" applyNumberFormat="1" applyFont="1" applyBorder="1" applyAlignment="1">
      <alignment horizontal="center" shrinkToFit="1" vertical="center" wrapText="1"/>
    </xf>
    <xf fontId="3" fillId="0" borderId="6" numFmtId="49" xfId="0" applyNumberFormat="1" applyFont="1" applyBorder="1" applyAlignment="1">
      <alignment horizontal="center" shrinkToFit="1" vertical="center" wrapText="1"/>
    </xf>
    <xf fontId="3" fillId="0" borderId="8" numFmtId="49" xfId="0" applyNumberFormat="1" applyFont="1" applyBorder="1" applyAlignment="1">
      <alignment horizontal="center" shrinkToFit="1" vertical="center" wrapText="1"/>
    </xf>
    <xf fontId="3" fillId="0" borderId="7" numFmtId="164" xfId="0" applyNumberFormat="1" applyFont="1" applyBorder="1" applyAlignment="1">
      <alignment horizontal="center" wrapText="1"/>
    </xf>
    <xf fontId="3" fillId="0" borderId="12" numFmtId="0" xfId="0" applyFont="1" applyBorder="1" applyAlignment="1">
      <alignment horizontal="center" shrinkToFit="1" wrapText="1"/>
    </xf>
    <xf fontId="3" fillId="0" borderId="13" numFmtId="0" xfId="0" applyFont="1" applyBorder="1" applyAlignment="1">
      <alignment horizontal="center" shrinkToFit="1" wrapText="1"/>
    </xf>
    <xf fontId="3" fillId="0" borderId="0" numFmtId="49" xfId="0" applyNumberFormat="1" applyFont="1" applyAlignment="1">
      <alignment horizontal="center" shrinkToFit="1" vertical="center" wrapText="1"/>
    </xf>
    <xf fontId="3" fillId="0" borderId="4" numFmtId="49" xfId="0" applyNumberFormat="1" applyFont="1" applyBorder="1" applyAlignment="1">
      <alignment horizontal="center" shrinkToFit="1" vertical="center" wrapText="1"/>
    </xf>
    <xf fontId="3" fillId="0" borderId="0" numFmtId="49" xfId="0" applyNumberFormat="1" applyFont="1" applyAlignment="1">
      <alignment horizontal="center" shrinkToFit="1" wrapText="1"/>
    </xf>
    <xf fontId="3" fillId="0" borderId="4" numFmtId="49" xfId="0" applyNumberFormat="1" applyFont="1" applyBorder="1" applyAlignment="1">
      <alignment horizontal="center" shrinkToFit="1" wrapText="1"/>
    </xf>
    <xf fontId="3" fillId="0" borderId="10" numFmtId="0" xfId="0" applyFont="1" applyBorder="1" applyAlignment="1">
      <alignment horizontal="center" shrinkToFit="1" wrapText="1"/>
    </xf>
    <xf fontId="3" fillId="0" borderId="5" numFmtId="0" xfId="0" applyFont="1" applyBorder="1"/>
    <xf fontId="3" fillId="0" borderId="3" numFmtId="0" xfId="0" applyFont="1" applyBorder="1"/>
    <xf fontId="3" fillId="0" borderId="14" numFmtId="0" xfId="0" applyFont="1" applyBorder="1" applyAlignment="1">
      <alignment horizontal="center" vertical="center" wrapText="1"/>
    </xf>
    <xf fontId="3" fillId="0" borderId="10" numFmtId="20" xfId="0" applyNumberFormat="1" applyFont="1" applyBorder="1" applyAlignment="1">
      <alignment horizontal="center" wrapText="1"/>
    </xf>
    <xf fontId="3" fillId="0" borderId="11" numFmtId="0" xfId="0" applyFont="1" applyBorder="1" applyAlignment="1">
      <alignment horizontal="center" vertical="center" wrapText="1"/>
    </xf>
    <xf fontId="3" fillId="0" borderId="5" numFmtId="20" xfId="0" applyNumberFormat="1" applyFont="1" applyBorder="1" applyAlignment="1">
      <alignment horizontal="center" vertical="center" wrapText="1"/>
    </xf>
    <xf fontId="3" fillId="0" borderId="2" numFmtId="20" xfId="0" applyNumberFormat="1" applyFont="1" applyBorder="1" applyAlignment="1">
      <alignment horizontal="center" vertical="center"/>
    </xf>
    <xf fontId="3" fillId="0" borderId="6" numFmtId="20" xfId="0" applyNumberFormat="1" applyFont="1" applyBorder="1" applyAlignment="1">
      <alignment horizontal="center" vertical="center"/>
    </xf>
    <xf fontId="3" fillId="0" borderId="3" numFmtId="20" xfId="0" applyNumberFormat="1" applyFont="1" applyBorder="1" applyAlignment="1">
      <alignment horizontal="center" vertical="center"/>
    </xf>
    <xf fontId="3" fillId="0" borderId="4" numFmtId="0" xfId="0" applyFont="1" applyBorder="1" applyAlignment="1">
      <alignment horizontal="center"/>
    </xf>
    <xf fontId="3" fillId="0" borderId="3" numFmtId="0" xfId="0" applyFont="1" applyBorder="1" applyAlignment="1">
      <alignment horizontal="center" vertical="top"/>
    </xf>
    <xf fontId="3" fillId="0" borderId="4" numFmtId="0" xfId="0" applyFont="1" applyBorder="1" applyAlignment="1">
      <alignment horizontal="center" vertical="top" wrapText="1"/>
    </xf>
    <xf fontId="3" fillId="0" borderId="6" numFmtId="0" xfId="0" applyFont="1" applyBorder="1" applyAlignment="1">
      <alignment vertical="center"/>
    </xf>
    <xf fontId="3" fillId="0" borderId="2" numFmtId="20" xfId="0" applyNumberFormat="1" applyFont="1" applyBorder="1" applyAlignment="1">
      <alignment horizontal="center"/>
    </xf>
    <xf fontId="3" fillId="0" borderId="2" numFmtId="164" xfId="0" applyNumberFormat="1" applyFont="1" applyBorder="1" applyAlignment="1">
      <alignment horizontal="center" vertical="center"/>
    </xf>
    <xf fontId="3" fillId="0" borderId="7" numFmtId="20" xfId="0" applyNumberFormat="1" applyFont="1" applyBorder="1" applyAlignment="1">
      <alignment horizontal="center" vertical="center"/>
    </xf>
    <xf fontId="3" fillId="0" borderId="9" numFmtId="20" xfId="0" applyNumberFormat="1" applyFont="1" applyBorder="1" applyAlignment="1">
      <alignment horizontal="center" vertical="center"/>
    </xf>
    <xf fontId="3" fillId="0" borderId="4" numFmtId="20" xfId="0" applyNumberFormat="1" applyFont="1" applyBorder="1" applyAlignment="1">
      <alignment horizontal="center" vertical="center"/>
    </xf>
    <xf fontId="3" fillId="0" borderId="9" numFmtId="20" xfId="0" applyNumberFormat="1" applyFont="1" applyBorder="1" applyAlignment="1">
      <alignment horizontal="center" vertical="center" wrapText="1"/>
    </xf>
    <xf fontId="3" fillId="0" borderId="5" numFmtId="49" xfId="0" applyNumberFormat="1" applyFont="1" applyBorder="1" applyAlignment="1">
      <alignment horizontal="center" vertical="center" wrapText="1"/>
    </xf>
    <xf fontId="3" fillId="0" borderId="3" numFmtId="49" xfId="0" applyNumberFormat="1" applyFont="1" applyBorder="1" applyAlignment="1">
      <alignment horizontal="center" wrapText="1"/>
    </xf>
    <xf fontId="3" fillId="0" borderId="9" numFmtId="20" xfId="0" applyNumberFormat="1" applyFont="1" applyBorder="1" applyAlignment="1">
      <alignment horizontal="center" wrapText="1"/>
    </xf>
    <xf fontId="3" fillId="0" borderId="11" numFmtId="20" xfId="0" applyNumberFormat="1" applyFont="1" applyBorder="1" applyAlignment="1">
      <alignment horizontal="center" vertical="center"/>
    </xf>
    <xf fontId="3" fillId="0" borderId="9" numFmtId="0" xfId="0" applyFont="1" applyBorder="1" applyAlignment="1">
      <alignment horizontal="center"/>
    </xf>
    <xf fontId="3" fillId="0" borderId="0" numFmtId="0" xfId="0" applyFont="1" applyAlignment="1">
      <alignment horizontal="center"/>
    </xf>
    <xf fontId="3" fillId="0" borderId="7" numFmtId="0" xfId="0" applyFont="1" applyBorder="1" applyAlignment="1">
      <alignment horizontal="center"/>
    </xf>
    <xf fontId="3" fillId="0" borderId="5" numFmtId="0" xfId="0" applyFont="1" applyBorder="1" applyAlignment="1">
      <alignment horizontal="center" vertical="top"/>
    </xf>
    <xf fontId="3" fillId="0" borderId="8" numFmtId="0" xfId="0" applyFont="1" applyBorder="1" applyAlignment="1">
      <alignment horizontal="center" vertical="center"/>
    </xf>
    <xf fontId="3" fillId="0" borderId="10" numFmtId="0" xfId="0" applyFont="1" applyBorder="1" applyAlignment="1">
      <alignment horizontal="center" vertical="center"/>
    </xf>
    <xf fontId="3" fillId="0" borderId="11" numFmtId="49" xfId="0" applyNumberFormat="1" applyFont="1" applyBorder="1" applyAlignment="1">
      <alignment horizontal="center" vertical="center" wrapText="1"/>
    </xf>
    <xf fontId="3" fillId="0" borderId="11" numFmtId="49" xfId="0" applyNumberFormat="1" applyFont="1" applyBorder="1" applyAlignment="1">
      <alignment horizontal="center" wrapText="1"/>
    </xf>
    <xf fontId="3" fillId="0" borderId="14" numFmtId="0" xfId="0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center"/>
    </xf>
    <xf fontId="3" fillId="0" borderId="11" numFmtId="0" xfId="0" applyFont="1" applyBorder="1" applyAlignment="1">
      <alignment horizontal="center"/>
    </xf>
    <xf fontId="3" fillId="0" borderId="11" numFmtId="0" xfId="0" applyFont="1" applyBorder="1" applyAlignment="1">
      <alignment horizontal="center" vertical="center"/>
    </xf>
    <xf fontId="3" fillId="0" borderId="2" numFmtId="49" xfId="0" applyNumberFormat="1" applyFont="1" applyBorder="1" applyAlignment="1">
      <alignment horizontal="center" vertical="center"/>
    </xf>
    <xf fontId="3" fillId="0" borderId="2" numFmtId="0" xfId="0" applyFont="1" applyBorder="1" applyAlignment="1">
      <alignment horizontal="center"/>
    </xf>
    <xf fontId="3" fillId="0" borderId="14" numFmtId="20" xfId="0" applyNumberFormat="1" applyFont="1" applyBorder="1" applyAlignment="1">
      <alignment horizontal="center" vertical="center" wrapText="1"/>
    </xf>
    <xf fontId="3" fillId="0" borderId="6" numFmtId="49" xfId="0" applyNumberFormat="1" applyFont="1" applyBorder="1" applyAlignment="1">
      <alignment vertical="center"/>
    </xf>
    <xf fontId="3" fillId="0" borderId="4" numFmtId="49" xfId="0" applyNumberFormat="1" applyFont="1" applyBorder="1" applyAlignment="1">
      <alignment vertical="center"/>
    </xf>
    <xf fontId="3" fillId="0" borderId="4" numFmtId="49" xfId="0" applyNumberFormat="1" applyFont="1" applyBorder="1" applyAlignment="1">
      <alignment horizontal="center" vertical="center"/>
    </xf>
    <xf fontId="3" fillId="0" borderId="14" numFmtId="20" xfId="0" applyNumberFormat="1" applyFont="1" applyBorder="1" applyAlignment="1">
      <alignment horizontal="center" vertical="center"/>
    </xf>
    <xf fontId="3" fillId="0" borderId="7" numFmtId="0" xfId="0" applyFont="1" applyBorder="1" applyAlignment="1">
      <alignment horizontal="center" vertical="center"/>
    </xf>
    <xf fontId="1" fillId="0" borderId="6" numFmtId="0" xfId="0" applyFont="1" applyBorder="1"/>
    <xf fontId="3" fillId="0" borderId="3" numFmtId="0" xfId="0" applyFont="1" applyBorder="1" applyAlignment="1">
      <alignment horizontal="center" vertical="top" wrapText="1"/>
    </xf>
    <xf fontId="3" fillId="0" borderId="11" numFmtId="49" xfId="0" applyNumberFormat="1" applyFont="1" applyBorder="1" applyAlignment="1">
      <alignment horizontal="center" vertical="center"/>
    </xf>
    <xf fontId="3" fillId="0" borderId="11" numFmtId="164" xfId="0" applyNumberFormat="1" applyFont="1" applyBorder="1" applyAlignment="1">
      <alignment horizontal="center" shrinkToFit="1" vertical="center" wrapText="1"/>
    </xf>
    <xf fontId="3" fillId="0" borderId="12" numFmtId="0" xfId="0" applyFont="1" applyBorder="1" applyAlignment="1">
      <alignment horizontal="center" vertical="center" wrapText="1"/>
    </xf>
    <xf fontId="3" fillId="0" borderId="14" numFmtId="164" xfId="0" applyNumberFormat="1" applyFont="1" applyBorder="1" applyAlignment="1">
      <alignment horizontal="center" vertical="center" wrapText="1"/>
    </xf>
    <xf fontId="1" fillId="0" borderId="0" numFmtId="0" xfId="2" applyFont="1" applyAlignment="1">
      <alignment horizontal="center" vertical="center"/>
    </xf>
    <xf fontId="3" fillId="0" borderId="6" numFmtId="0" xfId="0" applyFont="1" applyBorder="1" applyAlignment="1">
      <alignment vertical="center" wrapText="1"/>
    </xf>
    <xf fontId="3" fillId="2" borderId="6" numFmtId="20" xfId="0" applyNumberFormat="1" applyFont="1" applyFill="1" applyBorder="1" applyAlignment="1">
      <alignment horizontal="center" vertical="center" wrapText="1"/>
    </xf>
    <xf fontId="10" fillId="0" borderId="2" numFmtId="0" xfId="0" applyFont="1" applyBorder="1" applyAlignment="1">
      <alignment horizontal="center" vertical="center" wrapText="1"/>
    </xf>
    <xf fontId="1" fillId="0" borderId="0" numFmtId="0" xfId="2" applyFont="1" applyAlignment="1">
      <alignment horizontal="left" vertical="center"/>
    </xf>
    <xf fontId="3" fillId="2" borderId="3" numFmtId="0" xfId="0" applyFont="1" applyFill="1" applyBorder="1" applyAlignment="1">
      <alignment horizontal="center" vertical="center" wrapText="1"/>
    </xf>
    <xf fontId="1" fillId="0" borderId="0" numFmtId="0" xfId="0" applyFont="1" applyAlignment="1">
      <alignment horizontal="center" vertical="center"/>
    </xf>
    <xf fontId="10" fillId="2" borderId="6" numFmtId="0" xfId="0" applyFont="1" applyFill="1" applyBorder="1" applyAlignment="1">
      <alignment horizontal="center" vertical="center" wrapText="1"/>
    </xf>
    <xf fontId="10" fillId="2" borderId="4" numFmtId="0" xfId="0" applyFont="1" applyFill="1" applyBorder="1" applyAlignment="1">
      <alignment horizontal="center" vertical="center" wrapText="1"/>
    </xf>
    <xf fontId="10" fillId="2" borderId="3" numFmtId="0" xfId="0" applyFont="1" applyFill="1" applyBorder="1" applyAlignment="1">
      <alignment horizontal="center" vertical="center" wrapText="1"/>
    </xf>
    <xf fontId="10" fillId="0" borderId="6" numFmtId="0" xfId="0" applyFont="1" applyBorder="1" applyAlignment="1">
      <alignment horizontal="center" vertical="center" wrapText="1"/>
    </xf>
    <xf fontId="10" fillId="0" borderId="3" numFmtId="0" xfId="0" applyFont="1" applyBorder="1" applyAlignment="1">
      <alignment horizontal="center" vertical="center" wrapText="1"/>
    </xf>
    <xf fontId="3" fillId="0" borderId="12" numFmtId="0" xfId="0" applyFont="1" applyBorder="1" applyAlignment="1">
      <alignment horizontal="center" wrapText="1"/>
    </xf>
    <xf fontId="8" fillId="0" borderId="2" numFmtId="20" xfId="0" applyNumberFormat="1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wrapText="1"/>
    </xf>
    <xf fontId="3" fillId="0" borderId="13" numFmtId="0" xfId="0" applyFont="1" applyBorder="1" applyAlignment="1">
      <alignment horizontal="center" vertical="center" wrapText="1"/>
    </xf>
    <xf fontId="3" fillId="0" borderId="10" numFmtId="0" xfId="0" applyFont="1" applyBorder="1" applyAlignment="1">
      <alignment horizontal="center" wrapText="1"/>
    </xf>
    <xf fontId="3" fillId="0" borderId="7" numFmtId="0" xfId="0" applyFont="1" applyBorder="1" applyAlignment="1">
      <alignment horizontal="center" wrapText="1"/>
    </xf>
    <xf fontId="3" fillId="0" borderId="9" numFmtId="0" xfId="0" applyFont="1" applyBorder="1" applyAlignment="1">
      <alignment horizontal="center" vertical="center" wrapText="1"/>
    </xf>
    <xf fontId="8" fillId="0" borderId="4" numFmtId="0" xfId="0" applyFont="1" applyBorder="1" applyAlignment="1">
      <alignment horizontal="center" wrapText="1"/>
    </xf>
    <xf fontId="3" fillId="0" borderId="9" numFmtId="0" xfId="0" applyFont="1" applyBorder="1" applyAlignment="1">
      <alignment horizontal="center" wrapText="1"/>
    </xf>
    <xf fontId="8" fillId="0" borderId="3" numFmtId="0" xfId="0" applyFont="1" applyBorder="1" applyAlignment="1">
      <alignment horizontal="center" wrapText="1"/>
    </xf>
    <xf fontId="3" fillId="0" borderId="5" numFmtId="0" xfId="0" applyFont="1" applyBorder="1" applyAlignment="1">
      <alignment horizontal="center" wrapText="1"/>
    </xf>
    <xf fontId="3" fillId="0" borderId="6" numFmtId="20" xfId="0" applyNumberFormat="1" applyFont="1" applyBorder="1" applyAlignment="1">
      <alignment horizontal="center" vertical="top" wrapText="1"/>
    </xf>
    <xf fontId="8" fillId="0" borderId="3" numFmtId="0" xfId="0" applyFont="1" applyBorder="1" applyAlignment="1">
      <alignment horizontal="center" vertical="top" wrapText="1"/>
    </xf>
    <xf fontId="3" fillId="0" borderId="2" numFmtId="0" xfId="2" applyFont="1" applyBorder="1" applyAlignment="1">
      <alignment horizontal="center" vertical="center"/>
    </xf>
    <xf fontId="3" fillId="0" borderId="2" numFmtId="0" xfId="2" applyFont="1" applyBorder="1" applyAlignment="1">
      <alignment horizontal="center" vertical="center" wrapText="1"/>
    </xf>
    <xf fontId="3" fillId="0" borderId="6" numFmtId="0" xfId="2" applyFont="1" applyBorder="1" applyAlignment="1">
      <alignment horizontal="center" vertical="center"/>
    </xf>
    <xf fontId="3" fillId="0" borderId="6" numFmtId="49" xfId="2" applyNumberFormat="1" applyFont="1" applyBorder="1" applyAlignment="1">
      <alignment horizontal="center" vertical="center" wrapText="1"/>
    </xf>
    <xf fontId="3" fillId="0" borderId="6" numFmtId="164" xfId="2" applyNumberFormat="1" applyFont="1" applyBorder="1" applyAlignment="1">
      <alignment horizontal="center" vertical="center"/>
    </xf>
    <xf fontId="3" fillId="0" borderId="12" numFmtId="0" xfId="0" applyFont="1" applyBorder="1" applyAlignment="1">
      <alignment horizontal="center"/>
    </xf>
    <xf fontId="3" fillId="0" borderId="2" numFmtId="49" xfId="2" applyNumberFormat="1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wrapText="1"/>
    </xf>
    <xf fontId="3" fillId="0" borderId="2" numFmtId="164" xfId="2" applyNumberFormat="1" applyFont="1" applyBorder="1" applyAlignment="1">
      <alignment horizontal="center" vertical="center"/>
    </xf>
    <xf fontId="3" fillId="0" borderId="6" numFmtId="0" xfId="0" applyFont="1" applyBorder="1" applyAlignment="1">
      <alignment horizontal="center"/>
    </xf>
    <xf fontId="3" fillId="0" borderId="0" numFmtId="164" xfId="0" applyNumberFormat="1" applyFont="1" applyAlignment="1">
      <alignment horizontal="center" vertical="center"/>
    </xf>
    <xf fontId="3" fillId="0" borderId="4" numFmtId="0" xfId="2" applyFont="1" applyBorder="1" applyAlignment="1">
      <alignment horizontal="center" vertical="top"/>
    </xf>
    <xf fontId="3" fillId="0" borderId="3" numFmtId="0" xfId="2" applyFont="1" applyBorder="1" applyAlignment="1">
      <alignment horizontal="center" vertical="center" wrapText="1"/>
    </xf>
    <xf fontId="3" fillId="0" borderId="4" numFmtId="0" xfId="2" applyFont="1" applyBorder="1" applyAlignment="1">
      <alignment horizontal="center" vertical="center"/>
    </xf>
    <xf fontId="3" fillId="0" borderId="2" numFmtId="49" xfId="2" applyNumberFormat="1" applyFont="1" applyBorder="1" applyAlignment="1">
      <alignment horizontal="center" wrapText="1"/>
    </xf>
    <xf fontId="3" fillId="0" borderId="6" numFmtId="49" xfId="2" applyNumberFormat="1" applyFont="1" applyBorder="1" applyAlignment="1">
      <alignment horizontal="center" vertical="top" wrapText="1"/>
    </xf>
    <xf fontId="1" fillId="0" borderId="0" numFmtId="0" xfId="0" applyFont="1" applyAlignment="1">
      <alignment horizontal="center" vertical="center" wrapText="1"/>
    </xf>
    <xf fontId="11" fillId="0" borderId="0" numFmtId="0" xfId="0" applyFont="1" applyAlignment="1">
      <alignment horizontal="center" vertical="center" wrapText="1"/>
    </xf>
    <xf fontId="3" fillId="0" borderId="7" numFmtId="164" xfId="0" applyNumberFormat="1" applyFont="1" applyBorder="1" applyAlignment="1">
      <alignment horizontal="center" vertical="center" wrapText="1"/>
    </xf>
    <xf fontId="3" fillId="0" borderId="12" numFmtId="20" xfId="0" applyNumberFormat="1" applyFont="1" applyBorder="1" applyAlignment="1">
      <alignment horizontal="center" vertical="center"/>
    </xf>
    <xf fontId="1" fillId="0" borderId="12" numFmtId="0" xfId="0" applyFont="1" applyBorder="1"/>
    <xf fontId="3" fillId="0" borderId="12" numFmtId="164" xfId="0" applyNumberFormat="1" applyFont="1" applyBorder="1" applyAlignment="1">
      <alignment horizontal="center" vertical="center" wrapText="1"/>
    </xf>
    <xf fontId="8" fillId="0" borderId="10" numFmtId="0" xfId="0" applyFont="1" applyBorder="1" applyAlignment="1">
      <alignment horizontal="center" vertical="center"/>
    </xf>
    <xf fontId="1" fillId="0" borderId="10" numFmtId="0" xfId="0" applyFont="1" applyBorder="1"/>
    <xf fontId="1" fillId="0" borderId="13" numFmtId="0" xfId="0" applyFont="1" applyBorder="1"/>
    <xf fontId="3" fillId="2" borderId="2" numFmtId="20" xfId="0" applyNumberFormat="1" applyFont="1" applyFill="1" applyBorder="1" applyAlignment="1">
      <alignment horizontal="center" vertical="center" wrapText="1"/>
    </xf>
    <xf fontId="3" fillId="2" borderId="2" numFmtId="0" xfId="0" applyFont="1" applyFill="1" applyBorder="1" applyAlignment="1">
      <alignment horizontal="center" vertical="center"/>
    </xf>
    <xf fontId="3" fillId="2" borderId="2" numFmtId="0" xfId="0" applyFont="1" applyFill="1" applyBorder="1" applyAlignment="1">
      <alignment horizontal="center" vertical="center" wrapText="1"/>
    </xf>
    <xf fontId="3" fillId="0" borderId="2" numFmtId="0" xfId="0" applyFont="1" applyBorder="1" applyAlignment="1">
      <alignment horizontal="center" textRotation="90" vertical="center" wrapText="1"/>
    </xf>
    <xf fontId="6" fillId="0" borderId="2" numFmtId="20" xfId="0" applyNumberFormat="1" applyFont="1" applyBorder="1" applyAlignment="1">
      <alignment horizontal="center" vertical="center" wrapText="1"/>
    </xf>
    <xf fontId="1" fillId="0" borderId="0" numFmtId="0" xfId="0" applyFont="1" applyAlignment="1">
      <alignment vertical="center"/>
    </xf>
    <xf fontId="6" fillId="2" borderId="2" numFmtId="20" xfId="0" applyNumberFormat="1" applyFont="1" applyFill="1" applyBorder="1" applyAlignment="1">
      <alignment horizontal="center" vertical="center" wrapText="1"/>
    </xf>
    <xf fontId="12" fillId="0" borderId="4" numFmtId="0" xfId="0" applyFont="1" applyBorder="1" applyAlignment="1">
      <alignment horizontal="center" vertical="center" wrapText="1"/>
    </xf>
    <xf fontId="13" fillId="0" borderId="6" numFmtId="20" xfId="0" applyNumberFormat="1" applyFont="1" applyBorder="1" applyAlignment="1">
      <alignment horizontal="center" vertical="center" wrapText="1"/>
    </xf>
    <xf fontId="12" fillId="0" borderId="3" numFmtId="0" xfId="0" applyFont="1" applyBorder="1" applyAlignment="1">
      <alignment horizontal="center" vertical="center" wrapText="1"/>
    </xf>
    <xf fontId="6" fillId="0" borderId="7" numFmtId="20" xfId="0" applyNumberFormat="1" applyFont="1" applyBorder="1" applyAlignment="1">
      <alignment horizontal="center" vertical="center" wrapText="1"/>
    </xf>
    <xf fontId="6" fillId="0" borderId="6" numFmtId="20" xfId="0" applyNumberFormat="1" applyFont="1" applyBorder="1" applyAlignment="1">
      <alignment horizontal="center" vertical="center" wrapText="1"/>
    </xf>
    <xf fontId="3" fillId="0" borderId="11" numFmtId="0" xfId="0" applyFont="1" applyBorder="1" applyAlignment="1">
      <alignment horizontal="center" shrinkToFit="1" vertical="center" wrapText="1"/>
    </xf>
    <xf fontId="3" fillId="2" borderId="0" numFmtId="20" xfId="0" applyNumberFormat="1" applyFont="1" applyFill="1" applyAlignment="1">
      <alignment horizontal="center" wrapText="1"/>
    </xf>
    <xf fontId="3" fillId="0" borderId="0" numFmtId="20" xfId="0" applyNumberFormat="1" applyFont="1" applyAlignment="1">
      <alignment horizontal="center" wrapText="1"/>
    </xf>
    <xf fontId="3" fillId="0" borderId="14" numFmtId="20" xfId="0" applyNumberFormat="1" applyFont="1" applyBorder="1" applyAlignment="1">
      <alignment horizontal="center" wrapText="1"/>
    </xf>
    <xf fontId="8" fillId="0" borderId="2" numFmtId="0" xfId="0" applyFont="1" applyBorder="1" applyAlignment="1">
      <alignment horizontal="center" shrinkToFit="1" vertical="center" wrapText="1"/>
    </xf>
    <xf fontId="3" fillId="2" borderId="2" numFmtId="0" xfId="0" applyFont="1" applyFill="1" applyBorder="1" applyAlignment="1">
      <alignment horizontal="center" shrinkToFit="1" vertical="center" wrapText="1"/>
    </xf>
    <xf fontId="3" fillId="0" borderId="0" numFmtId="164" xfId="0" applyNumberFormat="1" applyFont="1" applyAlignment="1">
      <alignment horizontal="center" vertical="center" wrapText="1"/>
    </xf>
    <xf fontId="3" fillId="0" borderId="11" numFmtId="164" xfId="0" applyNumberFormat="1" applyFont="1" applyBorder="1" applyAlignment="1">
      <alignment horizontal="center" vertical="center" wrapText="1"/>
    </xf>
    <xf fontId="3" fillId="0" borderId="2" numFmtId="49" xfId="0" applyNumberFormat="1" applyFont="1" applyBorder="1" applyAlignment="1">
      <alignment horizontal="center" shrinkToFit="1" wrapText="1"/>
    </xf>
    <xf fontId="3" fillId="0" borderId="3" numFmtId="0" xfId="0" applyFont="1" applyBorder="1" applyAlignment="1">
      <alignment horizontal="center" shrinkToFit="1" wrapText="1"/>
    </xf>
    <xf fontId="3" fillId="0" borderId="3" numFmtId="49" xfId="0" applyNumberFormat="1" applyFont="1" applyBorder="1" applyAlignment="1">
      <alignment horizontal="center" shrinkToFit="1" vertical="center" wrapText="1"/>
    </xf>
    <xf fontId="3" fillId="3" borderId="6" numFmtId="0" xfId="0" applyFont="1" applyFill="1" applyBorder="1" applyAlignment="1">
      <alignment horizontal="center" shrinkToFit="1" vertical="center" wrapText="1"/>
    </xf>
    <xf fontId="3" fillId="0" borderId="14" numFmtId="49" xfId="0" applyNumberFormat="1" applyFont="1" applyBorder="1" applyAlignment="1">
      <alignment horizontal="center"/>
    </xf>
    <xf fontId="3" fillId="0" borderId="2" numFmtId="49" xfId="0" applyNumberFormat="1" applyFont="1" applyBorder="1" applyAlignment="1">
      <alignment horizontal="center"/>
    </xf>
    <xf fontId="3" fillId="0" borderId="6" numFmtId="49" xfId="0" applyNumberFormat="1" applyFont="1" applyBorder="1" applyAlignment="1">
      <alignment horizontal="center"/>
    </xf>
    <xf fontId="3" fillId="3" borderId="6" numFmtId="0" xfId="0" applyFont="1" applyFill="1" applyBorder="1" applyAlignment="1">
      <alignment horizontal="center" vertical="center" wrapText="1"/>
    </xf>
    <xf fontId="3" fillId="2" borderId="6" numFmtId="0" xfId="0" applyFont="1" applyFill="1" applyBorder="1" applyAlignment="1">
      <alignment horizontal="center" vertical="center" wrapText="1"/>
    </xf>
    <xf fontId="3" fillId="0" borderId="0" numFmtId="20" xfId="0" applyNumberFormat="1" applyFont="1" applyAlignment="1">
      <alignment horizontal="center" shrinkToFit="1" vertical="center" wrapText="1"/>
    </xf>
    <xf fontId="11" fillId="0" borderId="2" numFmtId="0" xfId="0" applyFont="1" applyBorder="1" applyAlignment="1">
      <alignment horizontal="center" vertical="center"/>
    </xf>
    <xf fontId="3" fillId="3" borderId="2" numFmtId="0" xfId="0" applyFont="1" applyFill="1" applyBorder="1" applyAlignment="1">
      <alignment horizontal="center" shrinkToFit="1" vertical="center" wrapText="1"/>
    </xf>
    <xf fontId="11" fillId="0" borderId="6" numFmtId="0" xfId="0" applyFont="1" applyBorder="1" applyAlignment="1">
      <alignment horizontal="center" vertical="center"/>
    </xf>
    <xf fontId="3" fillId="2" borderId="2" numFmtId="20" xfId="0" applyNumberFormat="1" applyFont="1" applyFill="1" applyBorder="1" applyAlignment="1">
      <alignment horizontal="center" wrapText="1"/>
    </xf>
    <xf fontId="11" fillId="0" borderId="4" numFmtId="0" xfId="0" applyFont="1" applyBorder="1" applyAlignment="1">
      <alignment horizontal="center" vertical="center"/>
    </xf>
    <xf fontId="3" fillId="3" borderId="4" numFmtId="0" xfId="0" applyFont="1" applyFill="1" applyBorder="1" applyAlignment="1">
      <alignment horizontal="center" shrinkToFit="1" vertical="center" wrapText="1"/>
    </xf>
    <xf fontId="11" fillId="0" borderId="4" numFmtId="0" xfId="0" applyFont="1" applyBorder="1" applyAlignment="1">
      <alignment vertical="center"/>
    </xf>
    <xf fontId="3" fillId="3" borderId="4" numFmtId="0" xfId="0" applyFont="1" applyFill="1" applyBorder="1" applyAlignment="1">
      <alignment shrinkToFit="1" vertical="center" wrapText="1"/>
    </xf>
    <xf fontId="11" fillId="0" borderId="3" numFmtId="0" xfId="0" applyFont="1" applyBorder="1" applyAlignment="1">
      <alignment vertical="center"/>
    </xf>
    <xf fontId="3" fillId="3" borderId="3" numFmtId="0" xfId="0" applyFont="1" applyFill="1" applyBorder="1" applyAlignment="1">
      <alignment shrinkToFit="1" vertical="center" wrapText="1"/>
    </xf>
    <xf fontId="3" fillId="0" borderId="14" numFmtId="49" xfId="0" applyNumberFormat="1" applyFont="1" applyBorder="1" applyAlignment="1">
      <alignment horizontal="center" vertical="center"/>
    </xf>
    <xf fontId="3" fillId="0" borderId="14" numFmtId="20" xfId="0" applyNumberFormat="1" applyFont="1" applyBorder="1" applyAlignment="1">
      <alignment horizontal="center"/>
    </xf>
    <xf fontId="3" fillId="0" borderId="3" numFmtId="0" xfId="0" applyFont="1" applyBorder="1" applyAlignment="1">
      <alignment horizontal="center"/>
    </xf>
    <xf fontId="6" fillId="2" borderId="2" numFmtId="49" xfId="0" applyNumberFormat="1" applyFont="1" applyFill="1" applyBorder="1" applyAlignment="1">
      <alignment horizontal="center" vertical="center" wrapText="1"/>
    </xf>
    <xf fontId="3" fillId="2" borderId="14" numFmtId="20" xfId="0" applyNumberFormat="1" applyFont="1" applyFill="1" applyBorder="1" applyAlignment="1">
      <alignment horizontal="center" vertical="center" wrapText="1"/>
    </xf>
    <xf fontId="6" fillId="0" borderId="4" numFmtId="49" xfId="0" applyNumberFormat="1" applyFont="1" applyBorder="1" applyAlignment="1">
      <alignment horizontal="center" vertical="center" wrapText="1"/>
    </xf>
    <xf fontId="3" fillId="2" borderId="2" numFmtId="164" xfId="0" applyNumberFormat="1" applyFont="1" applyFill="1" applyBorder="1" applyAlignment="1">
      <alignment horizontal="center" vertical="center" wrapText="1"/>
    </xf>
    <xf fontId="3" fillId="2" borderId="6" numFmtId="0" xfId="0" applyFont="1" applyFill="1" applyBorder="1" applyAlignment="1">
      <alignment horizontal="center" shrinkToFit="1" vertical="center" wrapText="1"/>
    </xf>
    <xf fontId="3" fillId="4" borderId="14" numFmtId="20" xfId="0" applyNumberFormat="1" applyFont="1" applyFill="1" applyBorder="1" applyAlignment="1">
      <alignment horizontal="center" vertical="center" wrapText="1"/>
    </xf>
    <xf fontId="3" fillId="4" borderId="2" numFmtId="20" xfId="0" applyNumberFormat="1" applyFont="1" applyFill="1" applyBorder="1" applyAlignment="1">
      <alignment horizontal="center" vertical="center" wrapText="1"/>
    </xf>
    <xf fontId="14" fillId="4" borderId="2" numFmtId="0" xfId="0" applyFont="1" applyFill="1" applyBorder="1" applyAlignment="1">
      <alignment horizontal="center" vertical="center" wrapText="1"/>
    </xf>
    <xf fontId="3" fillId="4" borderId="2" numFmtId="164" xfId="0" applyNumberFormat="1" applyFont="1" applyFill="1" applyBorder="1" applyAlignment="1">
      <alignment horizontal="center" vertical="center" wrapText="1"/>
    </xf>
    <xf fontId="3" fillId="4" borderId="0" numFmtId="20" xfId="0" applyNumberFormat="1" applyFont="1" applyFill="1" applyAlignment="1">
      <alignment horizontal="center" vertical="center" wrapText="1"/>
    </xf>
    <xf fontId="3" fillId="4" borderId="0" numFmtId="164" xfId="0" applyNumberFormat="1" applyFont="1" applyFill="1" applyAlignment="1">
      <alignment horizontal="center" vertical="center" wrapText="1"/>
    </xf>
    <xf fontId="14" fillId="4" borderId="0" numFmtId="0" xfId="0" applyFont="1" applyFill="1" applyAlignment="1">
      <alignment horizontal="center" vertical="center" wrapText="1"/>
    </xf>
    <xf fontId="14" fillId="4" borderId="0" numFmtId="164" xfId="0" applyNumberFormat="1" applyFont="1" applyFill="1" applyAlignment="1">
      <alignment horizontal="center" vertical="center" wrapText="1"/>
    </xf>
    <xf fontId="3" fillId="3" borderId="2" numFmtId="0" xfId="0" applyFont="1" applyFill="1" applyBorder="1" applyAlignment="1">
      <alignment horizontal="center" vertical="center" wrapText="1"/>
    </xf>
    <xf fontId="3" fillId="0" borderId="15" numFmtId="0" xfId="0" applyFont="1" applyBorder="1" applyAlignment="1">
      <alignment horizontal="center" vertical="center" wrapText="1"/>
    </xf>
    <xf fontId="3" fillId="0" borderId="16" numFmtId="0" xfId="0" applyFont="1" applyBorder="1" applyAlignment="1">
      <alignment horizontal="center" vertical="center" wrapText="1"/>
    </xf>
    <xf fontId="3" fillId="0" borderId="17" numFmtId="0" xfId="0" applyFont="1" applyBorder="1" applyAlignment="1">
      <alignment horizontal="center" vertical="center" wrapText="1"/>
    </xf>
    <xf fontId="3" fillId="0" borderId="18" numFmtId="0" xfId="0" applyFont="1" applyBorder="1" applyAlignment="1">
      <alignment horizontal="center" vertical="center" wrapText="1"/>
    </xf>
    <xf fontId="3" fillId="0" borderId="19" numFmtId="0" xfId="0" applyFont="1" applyBorder="1" applyAlignment="1">
      <alignment horizontal="center" vertical="center" wrapText="1"/>
    </xf>
    <xf fontId="3" fillId="0" borderId="20" numFmtId="0" xfId="0" applyFont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14" fillId="4" borderId="6" numFmtId="0" xfId="0" applyFont="1" applyFill="1" applyBorder="1" applyAlignment="1">
      <alignment horizontal="center" vertical="center" wrapText="1"/>
    </xf>
    <xf fontId="3" fillId="4" borderId="0" numFmtId="49" xfId="0" applyNumberFormat="1" applyFont="1" applyFill="1" applyAlignment="1">
      <alignment horizontal="center" vertical="center" wrapText="1"/>
    </xf>
    <xf fontId="3" fillId="0" borderId="2" numFmtId="49" xfId="0" applyNumberFormat="1" applyFont="1" applyBorder="1" applyAlignment="1">
      <alignment horizontal="center" vertical="center" wrapText="1"/>
    </xf>
    <xf fontId="3" fillId="2" borderId="0" numFmtId="0" xfId="0" applyFont="1" applyFill="1" applyAlignment="1">
      <alignment horizontal="center" vertical="center" wrapText="1"/>
    </xf>
    <xf fontId="3" fillId="2" borderId="13" numFmtId="0" xfId="0" applyFont="1" applyFill="1" applyBorder="1" applyAlignment="1">
      <alignment horizontal="center" vertical="center" wrapText="1"/>
    </xf>
    <xf fontId="3" fillId="4" borderId="2" numFmtId="0" xfId="0" applyFont="1" applyFill="1" applyBorder="1" applyAlignment="1">
      <alignment horizontal="center" vertical="center" wrapText="1"/>
    </xf>
    <xf fontId="3" fillId="4" borderId="2" numFmtId="49" xfId="0" applyNumberFormat="1" applyFont="1" applyFill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top" wrapText="1"/>
    </xf>
    <xf fontId="3" fillId="0" borderId="10" numFmtId="0" xfId="0" applyFont="1" applyBorder="1" applyAlignment="1">
      <alignment horizontal="center" vertical="top" wrapText="1"/>
    </xf>
    <xf fontId="3" fillId="0" borderId="0" numFmtId="165" xfId="0" applyNumberFormat="1" applyFont="1" applyAlignment="1">
      <alignment horizontal="center" shrinkToFit="1" vertical="center" wrapText="1"/>
    </xf>
    <xf fontId="3" fillId="0" borderId="2" numFmtId="165" xfId="0" applyNumberFormat="1" applyFont="1" applyBorder="1" applyAlignment="1">
      <alignment horizontal="center" shrinkToFit="1" vertical="center" wrapText="1"/>
    </xf>
    <xf fontId="15" fillId="0" borderId="2" numFmtId="165" xfId="0" applyNumberFormat="1" applyFont="1" applyBorder="1" applyAlignment="1">
      <alignment horizontal="center" shrinkToFit="1" vertical="center" wrapText="1"/>
    </xf>
    <xf fontId="3" fillId="3" borderId="12" numFmtId="0" xfId="0" applyFont="1" applyFill="1" applyBorder="1" applyAlignment="1">
      <alignment horizontal="center" vertical="center" wrapText="1"/>
    </xf>
    <xf fontId="7" fillId="0" borderId="0" numFmtId="0" xfId="0" applyFont="1"/>
    <xf fontId="16" fillId="0" borderId="2" numFmtId="20" xfId="0" applyNumberFormat="1" applyFont="1" applyBorder="1" applyAlignment="1">
      <alignment horizontal="center" vertical="center" wrapText="1"/>
    </xf>
    <xf fontId="16" fillId="0" borderId="2" numFmtId="0" xfId="0" applyFont="1" applyBorder="1" applyAlignment="1">
      <alignment horizontal="center" vertical="center" wrapText="1"/>
    </xf>
    <xf fontId="17" fillId="0" borderId="0" numFmtId="0" xfId="0" applyFont="1"/>
    <xf fontId="3" fillId="2" borderId="3" numFmtId="20" xfId="0" applyNumberFormat="1" applyFont="1" applyFill="1" applyBorder="1" applyAlignment="1">
      <alignment horizontal="center" vertical="center" wrapText="1"/>
    </xf>
    <xf fontId="3" fillId="3" borderId="6" numFmtId="0" xfId="0" applyFont="1" applyFill="1" applyBorder="1" applyAlignment="1">
      <alignment horizontal="center" wrapText="1"/>
    </xf>
    <xf fontId="3" fillId="3" borderId="2" numFmtId="0" xfId="0" applyFont="1" applyFill="1" applyBorder="1" applyAlignment="1">
      <alignment horizontal="center" wrapText="1"/>
    </xf>
    <xf fontId="3" fillId="0" borderId="7" numFmtId="49" xfId="0" applyNumberFormat="1" applyFont="1" applyBorder="1" applyAlignment="1">
      <alignment horizontal="center" vertical="center" wrapText="1"/>
    </xf>
    <xf fontId="3" fillId="2" borderId="12" numFmtId="20" xfId="0" applyNumberFormat="1" applyFont="1" applyFill="1" applyBorder="1" applyAlignment="1">
      <alignment horizontal="center" vertical="center" wrapText="1"/>
    </xf>
    <xf fontId="3" fillId="2" borderId="12" numFmtId="20" xfId="0" applyNumberFormat="1" applyFont="1" applyFill="1" applyBorder="1" applyAlignment="1">
      <alignment horizontal="center" wrapText="1"/>
    </xf>
    <xf fontId="3" fillId="2" borderId="6" numFmtId="20" xfId="0" applyNumberFormat="1" applyFont="1" applyFill="1" applyBorder="1" applyAlignment="1">
      <alignment horizontal="center" wrapText="1"/>
    </xf>
    <xf fontId="3" fillId="2" borderId="13" numFmtId="0" xfId="0" applyFont="1" applyFill="1" applyBorder="1" applyAlignment="1">
      <alignment horizontal="center" wrapText="1"/>
    </xf>
    <xf fontId="8" fillId="2" borderId="3" numFmtId="0" xfId="0" applyFont="1" applyFill="1" applyBorder="1" applyAlignment="1">
      <alignment horizontal="center" vertical="top" wrapText="1"/>
    </xf>
    <xf fontId="3" fillId="2" borderId="4" numFmtId="20" xfId="0" applyNumberFormat="1" applyFont="1" applyFill="1" applyBorder="1" applyAlignment="1">
      <alignment horizontal="center" vertical="top" wrapText="1"/>
    </xf>
    <xf fontId="3" fillId="0" borderId="12" numFmtId="20" xfId="0" applyNumberFormat="1" applyFont="1" applyBorder="1" applyAlignment="1">
      <alignment horizontal="center" wrapText="1"/>
    </xf>
    <xf fontId="8" fillId="0" borderId="10" numFmtId="0" xfId="0" applyFont="1" applyBorder="1" applyAlignment="1">
      <alignment horizontal="center" vertical="top" wrapText="1"/>
    </xf>
    <xf fontId="18" fillId="0" borderId="13" numFmtId="0" xfId="0" applyFont="1" applyBorder="1" applyAlignment="1">
      <alignment horizontal="left" wrapText="1"/>
    </xf>
    <xf fontId="3" fillId="3" borderId="7" numFmtId="0" xfId="0" applyFont="1" applyFill="1" applyBorder="1" applyAlignment="1">
      <alignment horizontal="center" vertical="center" wrapText="1"/>
    </xf>
    <xf fontId="19" fillId="0" borderId="2" numFmtId="0" xfId="0" applyFont="1" applyBorder="1" applyAlignment="1">
      <alignment horizontal="center" vertical="center" wrapText="1"/>
    </xf>
    <xf fontId="20" fillId="2" borderId="2" numFmtId="49" xfId="0" applyNumberFormat="1" applyFont="1" applyFill="1" applyBorder="1" applyAlignment="1">
      <alignment horizontal="center" vertical="center" wrapText="1"/>
    </xf>
    <xf fontId="19" fillId="0" borderId="2" numFmtId="164" xfId="0" applyNumberFormat="1" applyFont="1" applyBorder="1" applyAlignment="1">
      <alignment horizontal="center" vertical="center" wrapText="1"/>
    </xf>
    <xf fontId="19" fillId="0" borderId="6" numFmtId="0" xfId="0" applyFont="1" applyBorder="1" applyAlignment="1">
      <alignment horizontal="center" vertical="center" wrapText="1"/>
    </xf>
    <xf fontId="7" fillId="0" borderId="0" numFmtId="0" xfId="0" applyFont="1" applyAlignment="1">
      <alignment vertical="center"/>
    </xf>
    <xf fontId="3" fillId="0" borderId="4" numFmtId="164" xfId="0" applyNumberFormat="1" applyFont="1" applyBorder="1" applyAlignment="1">
      <alignment horizontal="center" vertical="center"/>
    </xf>
    <xf fontId="3" fillId="0" borderId="12" numFmtId="0" xfId="0" applyFont="1" applyBorder="1" applyAlignment="1">
      <alignment horizontal="center" vertical="center"/>
    </xf>
    <xf fontId="3" fillId="0" borderId="9" numFmtId="49" xfId="0" applyNumberFormat="1" applyFont="1" applyBorder="1" applyAlignment="1">
      <alignment horizontal="center" vertical="center"/>
    </xf>
    <xf fontId="3" fillId="0" borderId="3" numFmtId="164" xfId="0" applyNumberFormat="1" applyFont="1" applyBorder="1" applyAlignment="1">
      <alignment horizontal="center" vertical="center"/>
    </xf>
    <xf fontId="21" fillId="0" borderId="0" numFmtId="0" xfId="0" applyFont="1"/>
    <xf fontId="3" fillId="0" borderId="2" numFmtId="164" xfId="0" applyNumberFormat="1" applyFont="1" applyBorder="1" applyAlignment="1">
      <alignment horizontal="center" shrinkToFit="1" vertical="center" wrapText="1"/>
    </xf>
    <xf fontId="3" fillId="0" borderId="6" numFmtId="49" xfId="0" applyNumberFormat="1" applyFont="1" applyBorder="1" applyAlignment="1">
      <alignment horizontal="center" shrinkToFit="1" wrapText="1"/>
    </xf>
    <xf fontId="3" fillId="0" borderId="2" numFmtId="49" xfId="2" applyNumberFormat="1" applyFont="1" applyBorder="1" applyAlignment="1">
      <alignment horizontal="center" shrinkToFit="1" vertical="center" wrapText="1"/>
    </xf>
    <xf fontId="3" fillId="0" borderId="6" numFmtId="164" xfId="0" applyNumberFormat="1" applyFont="1" applyBorder="1" applyAlignment="1">
      <alignment horizontal="center" shrinkToFit="1" vertical="center" wrapText="1"/>
    </xf>
    <xf fontId="3" fillId="3" borderId="6" numFmtId="0" xfId="0" applyFont="1" applyFill="1" applyBorder="1" applyAlignment="1">
      <alignment horizontal="center" vertical="center"/>
    </xf>
    <xf fontId="3" fillId="0" borderId="3" numFmtId="164" xfId="0" applyNumberFormat="1" applyFont="1" applyBorder="1" applyAlignment="1">
      <alignment horizontal="center" shrinkToFit="1" vertical="center" wrapText="1"/>
    </xf>
    <xf fontId="3" fillId="0" borderId="7" numFmtId="0" xfId="0" applyFont="1" applyBorder="1" applyAlignment="1">
      <alignment horizontal="center" shrinkToFit="1" vertical="center" wrapText="1"/>
    </xf>
    <xf fontId="3" fillId="0" borderId="21" numFmtId="20" xfId="0" applyNumberFormat="1" applyFont="1" applyBorder="1" applyAlignment="1">
      <alignment horizontal="center" vertical="center" wrapText="1"/>
    </xf>
    <xf fontId="22" fillId="0" borderId="2" numFmtId="0" xfId="0" applyFont="1" applyBorder="1" applyAlignment="1">
      <alignment horizontal="center" vertical="center" wrapText="1"/>
    </xf>
    <xf fontId="3" fillId="0" borderId="14" numFmtId="0" xfId="0" applyFont="1" applyBorder="1" applyAlignment="1">
      <alignment horizontal="center" textRotation="90" vertical="center" wrapText="1"/>
    </xf>
    <xf fontId="3" fillId="0" borderId="11" numFmtId="0" xfId="0" applyFont="1" applyBorder="1" applyAlignment="1">
      <alignment horizontal="center" textRotation="90" vertical="center" wrapText="1"/>
    </xf>
    <xf fontId="22" fillId="0" borderId="4" numFmtId="0" xfId="0" applyFont="1" applyBorder="1" applyAlignment="1">
      <alignment horizontal="center" vertical="center" wrapText="1"/>
    </xf>
    <xf fontId="23" fillId="0" borderId="0" numFmtId="0" xfId="0" applyFont="1" applyAlignment="1">
      <alignment vertical="center" wrapText="1"/>
    </xf>
    <xf fontId="3" fillId="0" borderId="4" numFmtId="20" xfId="0" applyNumberFormat="1" applyFont="1" applyBorder="1" applyAlignment="1">
      <alignment horizontal="center" vertical="center" wrapText="1"/>
    </xf>
    <xf fontId="22" fillId="0" borderId="6" numFmtId="0" xfId="0" applyFont="1" applyBorder="1" applyAlignment="1">
      <alignment horizontal="center" vertical="center" wrapText="1"/>
    </xf>
    <xf fontId="22" fillId="0" borderId="14" numFmt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872" zoomScale="110" workbookViewId="0">
      <selection activeCell="J1109" activeCellId="0" sqref="J1109:J1110"/>
    </sheetView>
  </sheetViews>
  <sheetFormatPr defaultColWidth="8.7109375" defaultRowHeight="12.75" outlineLevelCol="1"/>
  <cols>
    <col customWidth="1" min="1" max="1" style="1" width="4.42578125"/>
    <col customWidth="1" min="2" max="2" style="1" width="7"/>
    <col customWidth="1" min="3" max="3" style="1" width="7.85546875"/>
    <col customWidth="1" min="4" max="4" style="1" width="18.28515625"/>
    <col customWidth="1" min="5" max="5" style="1" width="9.42578125"/>
    <col customWidth="1" min="6" max="6" style="1" width="13.28515625"/>
    <col customWidth="1" min="7" max="7" style="1" width="10.85546875"/>
    <col customWidth="1" min="8" max="8" style="1" width="8.140625"/>
    <col customWidth="1" min="9" max="9" style="1" width="18.7109375"/>
    <col customWidth="1" min="10" max="10" style="1" width="17.7109375"/>
    <col customWidth="1" min="11" max="11" outlineLevel="1" style="1" width="9"/>
    <col customWidth="1" min="12" max="12" style="1" width="9.28515625"/>
    <col customWidth="1" min="13" max="13" style="1" width="9.140625"/>
    <col customWidth="1" min="14" max="14" style="1" width="10.140625"/>
    <col customWidth="1" min="15" max="16" style="1" width="12.42578125"/>
    <col customWidth="1" min="17" max="257" style="1" width="9.140625"/>
  </cols>
  <sheetData>
    <row r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2"/>
      <c r="N3" s="2"/>
      <c r="O3" s="2"/>
      <c r="P3" s="2"/>
    </row>
    <row r="4" ht="13.5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ht="13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16.5" customHeight="1">
      <c r="A6" s="5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ht="46.5" customHeight="1">
      <c r="A7" s="6" t="s">
        <v>2</v>
      </c>
      <c r="B7" s="7" t="s">
        <v>3</v>
      </c>
      <c r="C7" s="7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7" t="s">
        <v>9</v>
      </c>
      <c r="I7" s="6" t="s">
        <v>10</v>
      </c>
      <c r="J7" s="6"/>
      <c r="K7" s="6" t="s">
        <v>11</v>
      </c>
      <c r="L7" s="6" t="s">
        <v>12</v>
      </c>
      <c r="M7" s="6"/>
      <c r="N7" s="7" t="s">
        <v>13</v>
      </c>
      <c r="O7" s="6" t="s">
        <v>14</v>
      </c>
      <c r="P7" s="6" t="s">
        <v>15</v>
      </c>
    </row>
    <row r="8" ht="36" customHeight="1">
      <c r="A8" s="6"/>
      <c r="B8" s="7"/>
      <c r="C8" s="7"/>
      <c r="D8" s="6"/>
      <c r="E8" s="6"/>
      <c r="F8" s="6"/>
      <c r="G8" s="6"/>
      <c r="H8" s="7"/>
      <c r="I8" s="6" t="s">
        <v>16</v>
      </c>
      <c r="J8" s="6" t="s">
        <v>17</v>
      </c>
      <c r="K8" s="6"/>
      <c r="L8" s="6" t="s">
        <v>18</v>
      </c>
      <c r="M8" s="8" t="s">
        <v>19</v>
      </c>
      <c r="N8" s="7"/>
      <c r="O8" s="6"/>
      <c r="P8" s="6"/>
    </row>
    <row r="9" ht="21" customHeight="1">
      <c r="A9" s="6">
        <v>1</v>
      </c>
      <c r="B9" s="9">
        <v>1</v>
      </c>
      <c r="C9" s="9">
        <v>102</v>
      </c>
      <c r="D9" s="9" t="s">
        <v>20</v>
      </c>
      <c r="E9" s="9" t="s">
        <v>21</v>
      </c>
      <c r="F9" s="9" t="s">
        <v>22</v>
      </c>
      <c r="G9" s="10"/>
      <c r="H9" s="11">
        <v>44</v>
      </c>
      <c r="I9" s="12">
        <v>0.23958333333333301</v>
      </c>
      <c r="J9" s="13" t="s">
        <v>23</v>
      </c>
      <c r="K9" s="13" t="s">
        <v>24</v>
      </c>
      <c r="L9" s="11">
        <v>26.199999999999999</v>
      </c>
      <c r="M9" s="14">
        <v>26.199999999999999</v>
      </c>
      <c r="N9" s="11">
        <v>4</v>
      </c>
      <c r="O9" s="15" t="s">
        <v>25</v>
      </c>
      <c r="P9" s="9" t="s">
        <v>26</v>
      </c>
    </row>
    <row r="10" ht="22.5">
      <c r="A10" s="6"/>
      <c r="B10" s="9"/>
      <c r="C10" s="9"/>
      <c r="D10" s="9"/>
      <c r="E10" s="9"/>
      <c r="F10" s="9"/>
      <c r="G10" s="10"/>
      <c r="H10" s="11"/>
      <c r="I10" s="16">
        <v>0.27777777777777801</v>
      </c>
      <c r="J10" s="13" t="s">
        <v>27</v>
      </c>
      <c r="K10" s="13"/>
      <c r="L10" s="11">
        <v>26.199999999999999</v>
      </c>
      <c r="M10" s="17">
        <f>26.2+3.4</f>
        <v>29.599999999999998</v>
      </c>
      <c r="N10" s="11"/>
      <c r="O10" s="15"/>
      <c r="P10" s="9"/>
      <c r="Q10" s="18"/>
    </row>
    <row r="11" ht="12.949999999999999" customHeight="1">
      <c r="A11" s="6"/>
      <c r="B11" s="9"/>
      <c r="C11" s="9"/>
      <c r="D11" s="9"/>
      <c r="E11" s="9"/>
      <c r="F11" s="9"/>
      <c r="G11" s="10"/>
      <c r="H11" s="11"/>
      <c r="I11" s="19">
        <v>0.29513888888888901</v>
      </c>
      <c r="J11" s="20" t="s">
        <v>28</v>
      </c>
      <c r="K11" s="13"/>
      <c r="L11" s="11">
        <v>26.199999999999999</v>
      </c>
      <c r="M11" s="17">
        <v>26.199999999999999</v>
      </c>
      <c r="N11" s="11"/>
      <c r="O11" s="15"/>
      <c r="P11" s="9"/>
      <c r="Q11" s="21"/>
    </row>
    <row r="12" ht="22.5">
      <c r="A12" s="6"/>
      <c r="B12" s="9"/>
      <c r="C12" s="9"/>
      <c r="D12" s="9"/>
      <c r="E12" s="9"/>
      <c r="F12" s="9"/>
      <c r="G12" s="10"/>
      <c r="H12" s="11"/>
      <c r="I12" s="16">
        <v>0.32291666666666702</v>
      </c>
      <c r="J12" s="20" t="s">
        <v>29</v>
      </c>
      <c r="K12" s="13"/>
      <c r="L12" s="11">
        <v>26.199999999999999</v>
      </c>
      <c r="M12" s="17">
        <f>26.2+3.4</f>
        <v>29.599999999999998</v>
      </c>
      <c r="N12" s="11"/>
      <c r="O12" s="15"/>
      <c r="P12" s="9"/>
    </row>
    <row r="13" ht="12.949999999999999" customHeight="1">
      <c r="A13" s="6"/>
      <c r="B13" s="9"/>
      <c r="C13" s="9"/>
      <c r="D13" s="9"/>
      <c r="E13" s="9"/>
      <c r="F13" s="9"/>
      <c r="G13" s="22"/>
      <c r="H13" s="11"/>
      <c r="I13" s="19">
        <v>0.34375</v>
      </c>
      <c r="J13" s="20" t="s">
        <v>30</v>
      </c>
      <c r="K13" s="13"/>
      <c r="L13" s="11">
        <v>26.199999999999999</v>
      </c>
      <c r="M13" s="17">
        <v>26.199999999999999</v>
      </c>
      <c r="N13" s="11"/>
      <c r="O13" s="15"/>
      <c r="P13" s="9"/>
    </row>
    <row r="14" ht="22.5">
      <c r="A14" s="6"/>
      <c r="B14" s="9"/>
      <c r="C14" s="9"/>
      <c r="D14" s="9"/>
      <c r="E14" s="9"/>
      <c r="F14" s="9"/>
      <c r="G14" s="22"/>
      <c r="H14" s="11"/>
      <c r="I14" s="16">
        <v>0.36458333333333298</v>
      </c>
      <c r="J14" s="20" t="s">
        <v>31</v>
      </c>
      <c r="K14" s="13"/>
      <c r="L14" s="11">
        <v>26.199999999999999</v>
      </c>
      <c r="M14" s="17">
        <f>26.2+3.4</f>
        <v>29.599999999999998</v>
      </c>
      <c r="N14" s="11"/>
      <c r="O14" s="15"/>
      <c r="P14" s="9"/>
    </row>
    <row r="15" ht="12.949999999999999" customHeight="1">
      <c r="A15" s="6"/>
      <c r="B15" s="9"/>
      <c r="C15" s="9"/>
      <c r="D15" s="9"/>
      <c r="E15" s="9"/>
      <c r="F15" s="9"/>
      <c r="G15" s="22"/>
      <c r="H15" s="11"/>
      <c r="I15" s="19">
        <v>0.38888888888888901</v>
      </c>
      <c r="J15" s="20" t="s">
        <v>32</v>
      </c>
      <c r="K15" s="13"/>
      <c r="L15" s="11">
        <v>26.199999999999999</v>
      </c>
      <c r="M15" s="17">
        <v>26.199999999999999</v>
      </c>
      <c r="N15" s="11"/>
      <c r="O15" s="15"/>
      <c r="P15" s="9"/>
    </row>
    <row r="16" ht="12.949999999999999" customHeight="1">
      <c r="A16" s="6"/>
      <c r="B16" s="9"/>
      <c r="C16" s="9"/>
      <c r="D16" s="9"/>
      <c r="E16" s="9"/>
      <c r="F16" s="9"/>
      <c r="G16" s="22"/>
      <c r="H16" s="11"/>
      <c r="I16" s="19">
        <v>0.43055555555555602</v>
      </c>
      <c r="J16" s="23" t="s">
        <v>33</v>
      </c>
      <c r="K16" s="13"/>
      <c r="L16" s="11">
        <v>26.199999999999999</v>
      </c>
      <c r="M16" s="17">
        <v>26.199999999999999</v>
      </c>
      <c r="N16" s="11"/>
      <c r="O16" s="15"/>
      <c r="P16" s="9"/>
    </row>
    <row r="17">
      <c r="A17" s="6"/>
      <c r="B17" s="9"/>
      <c r="C17" s="9"/>
      <c r="D17" s="9"/>
      <c r="E17" s="9"/>
      <c r="F17" s="9"/>
      <c r="G17" s="22"/>
      <c r="H17" s="11"/>
      <c r="I17" s="16">
        <v>0.48263888888888901</v>
      </c>
      <c r="J17" s="20" t="s">
        <v>34</v>
      </c>
      <c r="K17" s="13"/>
      <c r="L17" s="11">
        <v>26.199999999999999</v>
      </c>
      <c r="M17" s="8">
        <v>26.199999999999999</v>
      </c>
      <c r="N17" s="11"/>
      <c r="O17" s="15"/>
      <c r="P17" s="9"/>
      <c r="Q17" s="21"/>
    </row>
    <row r="18">
      <c r="A18" s="6"/>
      <c r="B18" s="9"/>
      <c r="C18" s="9"/>
      <c r="D18" s="9"/>
      <c r="E18" s="9"/>
      <c r="F18" s="9"/>
      <c r="G18" s="22"/>
      <c r="H18" s="11"/>
      <c r="I18" s="16">
        <v>0.52430555555555602</v>
      </c>
      <c r="J18" s="24">
        <v>0.56597222222222199</v>
      </c>
      <c r="K18" s="13"/>
      <c r="L18" s="11">
        <v>26.199999999999999</v>
      </c>
      <c r="M18" s="17">
        <v>26.199999999999999</v>
      </c>
      <c r="N18" s="11"/>
      <c r="O18" s="15"/>
      <c r="P18" s="9"/>
    </row>
    <row r="19" ht="12.949999999999999" customHeight="1">
      <c r="A19" s="6"/>
      <c r="B19" s="9"/>
      <c r="C19" s="9"/>
      <c r="D19" s="9"/>
      <c r="E19" s="9"/>
      <c r="F19" s="9"/>
      <c r="G19" s="22" t="s">
        <v>35</v>
      </c>
      <c r="H19" s="11"/>
      <c r="I19" s="19">
        <v>0.54513888888888895</v>
      </c>
      <c r="J19" s="20" t="s">
        <v>36</v>
      </c>
      <c r="K19" s="13"/>
      <c r="L19" s="11">
        <v>26.199999999999999</v>
      </c>
      <c r="M19" s="17">
        <v>26.199999999999999</v>
      </c>
      <c r="N19" s="11"/>
      <c r="O19" s="15"/>
      <c r="P19" s="9"/>
    </row>
    <row r="20">
      <c r="A20" s="6"/>
      <c r="B20" s="9"/>
      <c r="C20" s="9"/>
      <c r="D20" s="9"/>
      <c r="E20" s="9"/>
      <c r="F20" s="9"/>
      <c r="G20" s="22"/>
      <c r="H20" s="11"/>
      <c r="I20" s="16">
        <v>0.56944444444444398</v>
      </c>
      <c r="J20" s="24">
        <v>0.60416666666666696</v>
      </c>
      <c r="K20" s="13"/>
      <c r="L20" s="11">
        <v>26.199999999999999</v>
      </c>
      <c r="M20" s="17">
        <v>26.199999999999999</v>
      </c>
      <c r="N20" s="11"/>
      <c r="O20" s="15"/>
      <c r="P20" s="9"/>
    </row>
    <row r="21">
      <c r="A21" s="6"/>
      <c r="B21" s="9"/>
      <c r="C21" s="9"/>
      <c r="D21" s="9"/>
      <c r="E21" s="9"/>
      <c r="F21" s="9"/>
      <c r="G21" s="22"/>
      <c r="H21" s="11"/>
      <c r="I21" s="16">
        <v>0.60416666666666696</v>
      </c>
      <c r="J21" s="19">
        <v>0.64236111111111105</v>
      </c>
      <c r="K21" s="13"/>
      <c r="L21" s="11">
        <v>26.199999999999999</v>
      </c>
      <c r="M21" s="17">
        <v>26.199999999999999</v>
      </c>
      <c r="N21" s="11"/>
      <c r="O21" s="15"/>
      <c r="P21" s="9"/>
    </row>
    <row r="22" ht="12.949999999999999" customHeight="1">
      <c r="A22" s="6"/>
      <c r="B22" s="9"/>
      <c r="C22" s="9"/>
      <c r="D22" s="9"/>
      <c r="E22" s="9"/>
      <c r="F22" s="9"/>
      <c r="G22" s="22"/>
      <c r="H22" s="11"/>
      <c r="I22" s="19">
        <v>0.625</v>
      </c>
      <c r="J22" s="20" t="s">
        <v>37</v>
      </c>
      <c r="K22" s="13"/>
      <c r="L22" s="11">
        <v>26.199999999999999</v>
      </c>
      <c r="M22" s="17">
        <v>26.199999999999999</v>
      </c>
      <c r="N22" s="11"/>
      <c r="O22" s="15"/>
      <c r="P22" s="9"/>
    </row>
    <row r="23" ht="12.949999999999999" customHeight="1">
      <c r="A23" s="6"/>
      <c r="B23" s="9"/>
      <c r="C23" s="9"/>
      <c r="D23" s="9"/>
      <c r="E23" s="9"/>
      <c r="F23" s="9"/>
      <c r="G23" s="22"/>
      <c r="H23" s="11"/>
      <c r="I23" s="19">
        <v>0.64930555555555602</v>
      </c>
      <c r="J23" s="20" t="s">
        <v>38</v>
      </c>
      <c r="K23" s="13"/>
      <c r="L23" s="11">
        <v>26.199999999999999</v>
      </c>
      <c r="M23" s="17">
        <v>26.199999999999999</v>
      </c>
      <c r="N23" s="11"/>
      <c r="O23" s="15"/>
      <c r="P23" s="9"/>
    </row>
    <row r="24" ht="22.5">
      <c r="A24" s="6"/>
      <c r="B24" s="9"/>
      <c r="C24" s="9"/>
      <c r="D24" s="9"/>
      <c r="E24" s="9"/>
      <c r="F24" s="9"/>
      <c r="G24" s="22"/>
      <c r="H24" s="11"/>
      <c r="I24" s="16">
        <v>0.69097222222222199</v>
      </c>
      <c r="J24" s="20" t="s">
        <v>39</v>
      </c>
      <c r="K24" s="13"/>
      <c r="L24" s="11">
        <v>26.199999999999999</v>
      </c>
      <c r="M24" s="17">
        <f t="shared" ref="M24:M28" si="0">26.2+3.4</f>
        <v>29.599999999999998</v>
      </c>
      <c r="N24" s="11"/>
      <c r="O24" s="15"/>
      <c r="P24" s="9"/>
    </row>
    <row r="25" ht="22.5">
      <c r="A25" s="6"/>
      <c r="B25" s="9"/>
      <c r="C25" s="9"/>
      <c r="D25" s="9"/>
      <c r="E25" s="9"/>
      <c r="F25" s="9"/>
      <c r="G25" s="22"/>
      <c r="H25" s="11"/>
      <c r="I25" s="16">
        <v>0.71180555555555602</v>
      </c>
      <c r="J25" s="20" t="s">
        <v>40</v>
      </c>
      <c r="K25" s="13"/>
      <c r="L25" s="11">
        <v>26.199999999999999</v>
      </c>
      <c r="M25" s="17">
        <f t="shared" si="0"/>
        <v>29.599999999999998</v>
      </c>
      <c r="N25" s="11"/>
      <c r="O25" s="15"/>
      <c r="P25" s="9"/>
    </row>
    <row r="26" ht="12.949999999999999" customHeight="1">
      <c r="A26" s="6"/>
      <c r="B26" s="9"/>
      <c r="C26" s="9"/>
      <c r="D26" s="9"/>
      <c r="E26" s="9"/>
      <c r="F26" s="9"/>
      <c r="G26" s="22"/>
      <c r="H26" s="11"/>
      <c r="I26" s="19">
        <v>0.74305555555555602</v>
      </c>
      <c r="J26" s="20" t="s">
        <v>41</v>
      </c>
      <c r="K26" s="13"/>
      <c r="L26" s="11">
        <v>26.199999999999999</v>
      </c>
      <c r="M26" s="17">
        <v>26.199999999999999</v>
      </c>
      <c r="N26" s="11"/>
      <c r="O26" s="15"/>
      <c r="P26" s="9"/>
    </row>
    <row r="27" ht="12.949999999999999" customHeight="1">
      <c r="A27" s="6"/>
      <c r="B27" s="9"/>
      <c r="C27" s="9"/>
      <c r="D27" s="9"/>
      <c r="E27" s="9"/>
      <c r="F27" s="9"/>
      <c r="G27" s="22"/>
      <c r="H27" s="11"/>
      <c r="I27" s="19">
        <v>0.76388888888888895</v>
      </c>
      <c r="J27" s="20" t="s">
        <v>42</v>
      </c>
      <c r="K27" s="13"/>
      <c r="L27" s="11">
        <v>26.199999999999999</v>
      </c>
      <c r="M27" s="17">
        <v>26.199999999999999</v>
      </c>
      <c r="N27" s="11"/>
      <c r="O27" s="15"/>
      <c r="P27" s="9"/>
    </row>
    <row r="28" ht="22.5">
      <c r="A28" s="6"/>
      <c r="B28" s="9"/>
      <c r="C28" s="9"/>
      <c r="D28" s="9"/>
      <c r="E28" s="9"/>
      <c r="F28" s="9"/>
      <c r="G28" s="10"/>
      <c r="H28" s="11"/>
      <c r="I28" s="16">
        <v>0.78472222222222199</v>
      </c>
      <c r="J28" s="20" t="s">
        <v>43</v>
      </c>
      <c r="K28" s="13"/>
      <c r="L28" s="11">
        <v>26.199999999999999</v>
      </c>
      <c r="M28" s="17">
        <f t="shared" si="0"/>
        <v>29.599999999999998</v>
      </c>
      <c r="N28" s="11"/>
      <c r="O28" s="15"/>
      <c r="P28" s="9"/>
    </row>
    <row r="29" ht="12.949999999999999" customHeight="1">
      <c r="A29" s="6"/>
      <c r="B29" s="9"/>
      <c r="C29" s="9"/>
      <c r="D29" s="9"/>
      <c r="E29" s="9"/>
      <c r="F29" s="9"/>
      <c r="G29" s="10"/>
      <c r="H29" s="11"/>
      <c r="I29" s="16">
        <v>0.85763888888888895</v>
      </c>
      <c r="J29" s="20" t="s">
        <v>44</v>
      </c>
      <c r="K29" s="13"/>
      <c r="L29" s="11">
        <v>26.199999999999999</v>
      </c>
      <c r="M29" s="17">
        <v>26.199999999999999</v>
      </c>
      <c r="N29" s="11"/>
      <c r="O29" s="15"/>
      <c r="P29" s="9"/>
    </row>
    <row r="30">
      <c r="A30" s="6"/>
      <c r="B30" s="9"/>
      <c r="C30" s="9"/>
      <c r="D30" s="9"/>
      <c r="E30" s="9"/>
      <c r="F30" s="9"/>
      <c r="G30" s="25"/>
      <c r="H30" s="11"/>
      <c r="I30" s="16">
        <v>0.92708333333333304</v>
      </c>
      <c r="J30" s="24">
        <v>0.95486111111111105</v>
      </c>
      <c r="K30" s="13"/>
      <c r="L30" s="11">
        <v>26.199999999999999</v>
      </c>
      <c r="M30" s="26">
        <v>26.199999999999999</v>
      </c>
      <c r="N30" s="11"/>
      <c r="O30" s="15"/>
      <c r="P30" s="9"/>
    </row>
    <row r="31" ht="54" customHeight="1">
      <c r="A31" s="6"/>
      <c r="B31" s="9"/>
      <c r="C31" s="9"/>
      <c r="D31" s="9"/>
      <c r="E31" s="9"/>
      <c r="F31" s="9"/>
      <c r="G31" s="27" t="s">
        <v>45</v>
      </c>
      <c r="H31" s="28">
        <v>2</v>
      </c>
      <c r="I31" s="29" t="s">
        <v>46</v>
      </c>
      <c r="J31" s="30" t="s">
        <v>47</v>
      </c>
      <c r="K31" s="13"/>
      <c r="L31" s="31">
        <v>41.700000000000003</v>
      </c>
      <c r="M31" s="31">
        <v>37.5</v>
      </c>
      <c r="N31" s="11"/>
      <c r="O31" s="15"/>
      <c r="P31" s="9"/>
    </row>
    <row r="32" ht="22.5">
      <c r="A32" s="6"/>
      <c r="B32" s="9"/>
      <c r="C32" s="9"/>
      <c r="D32" s="9"/>
      <c r="E32" s="9"/>
      <c r="F32" s="9"/>
      <c r="G32" s="32" t="s">
        <v>48</v>
      </c>
      <c r="H32" s="17">
        <v>2</v>
      </c>
      <c r="I32" s="33">
        <v>0.40972222222222199</v>
      </c>
      <c r="J32" s="30" t="s">
        <v>49</v>
      </c>
      <c r="K32" s="13"/>
      <c r="L32" s="17">
        <v>26.199999999999999</v>
      </c>
      <c r="M32" s="17">
        <v>26.199999999999999</v>
      </c>
      <c r="N32" s="11"/>
      <c r="O32" s="15"/>
      <c r="P32" s="9"/>
    </row>
    <row r="33" ht="12.75" customHeight="1">
      <c r="A33" s="6"/>
      <c r="B33" s="9"/>
      <c r="C33" s="9"/>
      <c r="D33" s="9"/>
      <c r="E33" s="9"/>
      <c r="F33" s="9"/>
      <c r="G33" s="27" t="s">
        <v>50</v>
      </c>
      <c r="H33" s="17">
        <v>2</v>
      </c>
      <c r="I33" s="20" t="s">
        <v>51</v>
      </c>
      <c r="J33" s="20" t="s">
        <v>52</v>
      </c>
      <c r="K33" s="13"/>
      <c r="L33" s="17">
        <v>26.199999999999999</v>
      </c>
      <c r="M33" s="17">
        <v>26.199999999999999</v>
      </c>
      <c r="N33" s="11"/>
      <c r="O33" s="15"/>
      <c r="P33" s="9"/>
    </row>
    <row r="34">
      <c r="A34" s="6"/>
      <c r="B34" s="9"/>
      <c r="C34" s="9"/>
      <c r="D34" s="9"/>
      <c r="E34" s="9"/>
      <c r="F34" s="9"/>
      <c r="G34" s="27" t="s">
        <v>53</v>
      </c>
      <c r="H34" s="17"/>
      <c r="I34" s="20"/>
      <c r="J34" s="20"/>
      <c r="K34" s="20"/>
      <c r="L34" s="17"/>
      <c r="M34" s="17"/>
      <c r="N34" s="17"/>
      <c r="O34" s="15"/>
      <c r="P34" s="9"/>
    </row>
    <row r="35">
      <c r="A35" s="6"/>
      <c r="B35" s="9"/>
      <c r="C35" s="9"/>
      <c r="D35" s="9"/>
      <c r="E35" s="9"/>
      <c r="F35" s="9"/>
      <c r="G35" s="27" t="s">
        <v>54</v>
      </c>
      <c r="H35" s="17"/>
      <c r="I35" s="20"/>
      <c r="J35" s="20"/>
      <c r="K35" s="20"/>
      <c r="L35" s="17"/>
      <c r="M35" s="17"/>
      <c r="N35" s="17"/>
      <c r="O35" s="15"/>
      <c r="P35" s="9"/>
    </row>
    <row r="36">
      <c r="A36" s="6"/>
      <c r="B36" s="9"/>
      <c r="C36" s="9"/>
      <c r="D36" s="9"/>
      <c r="E36" s="9"/>
      <c r="F36" s="9"/>
      <c r="G36" s="27" t="s">
        <v>55</v>
      </c>
      <c r="H36" s="17"/>
      <c r="I36" s="20"/>
      <c r="J36" s="20"/>
      <c r="K36" s="20"/>
      <c r="L36" s="17"/>
      <c r="M36" s="17"/>
      <c r="N36" s="17"/>
      <c r="O36" s="15"/>
      <c r="P36" s="9"/>
    </row>
    <row r="37">
      <c r="A37" s="6"/>
      <c r="B37" s="9"/>
      <c r="C37" s="9"/>
      <c r="D37" s="9"/>
      <c r="E37" s="9"/>
      <c r="F37" s="9"/>
      <c r="G37" s="9" t="s">
        <v>56</v>
      </c>
      <c r="H37" s="17"/>
      <c r="I37" s="20"/>
      <c r="J37" s="20"/>
      <c r="K37" s="20"/>
      <c r="L37" s="17"/>
      <c r="M37" s="17"/>
      <c r="N37" s="17"/>
      <c r="O37" s="15"/>
      <c r="P37" s="9"/>
    </row>
    <row r="38" ht="17.100000000000001" customHeight="1">
      <c r="A38" s="14">
        <v>2</v>
      </c>
      <c r="B38" s="14">
        <v>2</v>
      </c>
      <c r="C38" s="14">
        <v>103</v>
      </c>
      <c r="D38" s="14" t="s">
        <v>57</v>
      </c>
      <c r="E38" s="14" t="s">
        <v>21</v>
      </c>
      <c r="F38" s="9" t="s">
        <v>22</v>
      </c>
      <c r="G38" s="11" t="s">
        <v>35</v>
      </c>
      <c r="H38" s="11">
        <v>54</v>
      </c>
      <c r="I38" s="12">
        <v>0.225694444444444</v>
      </c>
      <c r="J38" s="12">
        <v>0.24652777777777801</v>
      </c>
      <c r="K38" s="13" t="s">
        <v>58</v>
      </c>
      <c r="L38" s="14">
        <v>15.5</v>
      </c>
      <c r="M38" s="14">
        <v>15.5</v>
      </c>
      <c r="N38" s="11">
        <v>5</v>
      </c>
      <c r="O38" s="9" t="s">
        <v>25</v>
      </c>
      <c r="P38" s="9" t="s">
        <v>26</v>
      </c>
    </row>
    <row r="39" ht="18" customHeight="1">
      <c r="A39" s="14"/>
      <c r="B39" s="14"/>
      <c r="C39" s="14"/>
      <c r="D39" s="14"/>
      <c r="E39" s="14"/>
      <c r="F39" s="9"/>
      <c r="G39" s="11"/>
      <c r="H39" s="11"/>
      <c r="I39" s="16">
        <v>0.25</v>
      </c>
      <c r="J39" s="8" t="s">
        <v>59</v>
      </c>
      <c r="K39" s="13"/>
      <c r="L39" s="14">
        <v>15.5</v>
      </c>
      <c r="M39" s="8">
        <v>18.5</v>
      </c>
      <c r="N39" s="11"/>
      <c r="O39" s="9"/>
      <c r="P39" s="9"/>
    </row>
    <row r="40" ht="17.100000000000001" customHeight="1">
      <c r="A40" s="14"/>
      <c r="B40" s="14"/>
      <c r="C40" s="14"/>
      <c r="D40" s="14"/>
      <c r="E40" s="14"/>
      <c r="F40" s="9"/>
      <c r="G40" s="11"/>
      <c r="H40" s="11"/>
      <c r="I40" s="16">
        <v>0.28472222222222199</v>
      </c>
      <c r="J40" s="16">
        <v>0.30902777777777801</v>
      </c>
      <c r="K40" s="13"/>
      <c r="L40" s="14">
        <v>15.5</v>
      </c>
      <c r="M40" s="14">
        <v>15.5</v>
      </c>
      <c r="N40" s="11"/>
      <c r="O40" s="9"/>
      <c r="P40" s="9"/>
    </row>
    <row r="41" ht="17.100000000000001" customHeight="1">
      <c r="A41" s="14"/>
      <c r="B41" s="14"/>
      <c r="C41" s="14"/>
      <c r="D41" s="14"/>
      <c r="E41" s="14"/>
      <c r="F41" s="9"/>
      <c r="G41" s="11"/>
      <c r="H41" s="11"/>
      <c r="I41" s="16">
        <v>0.30555555555555602</v>
      </c>
      <c r="J41" s="16">
        <v>0.33333333333333298</v>
      </c>
      <c r="K41" s="13"/>
      <c r="L41" s="14">
        <v>15.5</v>
      </c>
      <c r="M41" s="14">
        <v>15.5</v>
      </c>
      <c r="N41" s="11"/>
      <c r="O41" s="9"/>
      <c r="P41" s="9"/>
    </row>
    <row r="42" ht="17.100000000000001" customHeight="1">
      <c r="A42" s="14"/>
      <c r="B42" s="14"/>
      <c r="C42" s="14"/>
      <c r="D42" s="14"/>
      <c r="E42" s="14"/>
      <c r="F42" s="9"/>
      <c r="G42" s="11"/>
      <c r="H42" s="11"/>
      <c r="I42" s="16">
        <v>0.32986111111111099</v>
      </c>
      <c r="J42" s="16">
        <v>0.35763888888888901</v>
      </c>
      <c r="K42" s="13"/>
      <c r="L42" s="14">
        <v>15.5</v>
      </c>
      <c r="M42" s="14">
        <v>15.5</v>
      </c>
      <c r="N42" s="11"/>
      <c r="O42" s="9"/>
      <c r="P42" s="9"/>
    </row>
    <row r="43" ht="17.100000000000001" customHeight="1">
      <c r="A43" s="14"/>
      <c r="B43" s="14"/>
      <c r="C43" s="14"/>
      <c r="D43" s="14"/>
      <c r="E43" s="14"/>
      <c r="F43" s="9"/>
      <c r="G43" s="11"/>
      <c r="H43" s="11"/>
      <c r="I43" s="16">
        <v>0.35416666666666702</v>
      </c>
      <c r="J43" s="16">
        <v>0.38194444444444398</v>
      </c>
      <c r="K43" s="13"/>
      <c r="L43" s="14">
        <v>15.5</v>
      </c>
      <c r="M43" s="14">
        <v>15.5</v>
      </c>
      <c r="N43" s="11"/>
      <c r="O43" s="9"/>
      <c r="P43" s="9"/>
    </row>
    <row r="44" ht="17.100000000000001" customHeight="1">
      <c r="A44" s="14"/>
      <c r="B44" s="14"/>
      <c r="C44" s="14"/>
      <c r="D44" s="14"/>
      <c r="E44" s="14"/>
      <c r="F44" s="9"/>
      <c r="G44" s="11"/>
      <c r="H44" s="11"/>
      <c r="I44" s="8" t="s">
        <v>60</v>
      </c>
      <c r="J44" s="8" t="s">
        <v>61</v>
      </c>
      <c r="K44" s="13"/>
      <c r="L44" s="34">
        <v>19.399999999999999</v>
      </c>
      <c r="M44" s="8">
        <v>18.5</v>
      </c>
      <c r="N44" s="11"/>
      <c r="O44" s="9"/>
      <c r="P44" s="9"/>
    </row>
    <row r="45" ht="17.100000000000001" customHeight="1">
      <c r="A45" s="14"/>
      <c r="B45" s="14"/>
      <c r="C45" s="14"/>
      <c r="D45" s="14"/>
      <c r="E45" s="14"/>
      <c r="F45" s="9"/>
      <c r="G45" s="11"/>
      <c r="H45" s="11"/>
      <c r="I45" s="16">
        <v>0.42013888888888901</v>
      </c>
      <c r="J45" s="16">
        <v>0.44791666666666702</v>
      </c>
      <c r="K45" s="13"/>
      <c r="L45" s="14">
        <v>15.5</v>
      </c>
      <c r="M45" s="14">
        <v>15.5</v>
      </c>
      <c r="N45" s="11"/>
      <c r="O45" s="9"/>
      <c r="P45" s="9"/>
    </row>
    <row r="46" ht="17.100000000000001" customHeight="1">
      <c r="A46" s="14"/>
      <c r="B46" s="14"/>
      <c r="C46" s="14"/>
      <c r="D46" s="14"/>
      <c r="E46" s="14"/>
      <c r="F46" s="9"/>
      <c r="G46" s="11"/>
      <c r="H46" s="11"/>
      <c r="I46" s="16">
        <v>0.44791666666666702</v>
      </c>
      <c r="J46" s="16">
        <v>0.47916666666666702</v>
      </c>
      <c r="K46" s="13"/>
      <c r="L46" s="14">
        <v>15.5</v>
      </c>
      <c r="M46" s="14">
        <v>15.5</v>
      </c>
      <c r="N46" s="11"/>
      <c r="O46" s="9"/>
      <c r="P46" s="9"/>
    </row>
    <row r="47" ht="17.100000000000001" customHeight="1">
      <c r="A47" s="14"/>
      <c r="B47" s="14"/>
      <c r="C47" s="14"/>
      <c r="D47" s="14"/>
      <c r="E47" s="14"/>
      <c r="F47" s="9"/>
      <c r="G47" s="11"/>
      <c r="H47" s="11"/>
      <c r="I47" s="16">
        <v>0.46875</v>
      </c>
      <c r="J47" s="16">
        <v>0.49652777777777801</v>
      </c>
      <c r="K47" s="13"/>
      <c r="L47" s="14">
        <v>15.5</v>
      </c>
      <c r="M47" s="14">
        <v>15.5</v>
      </c>
      <c r="N47" s="11"/>
      <c r="O47" s="9"/>
      <c r="P47" s="9"/>
    </row>
    <row r="48" ht="17.100000000000001" customHeight="1">
      <c r="A48" s="14"/>
      <c r="B48" s="14"/>
      <c r="C48" s="14"/>
      <c r="D48" s="14"/>
      <c r="E48" s="14"/>
      <c r="F48" s="9"/>
      <c r="G48" s="11"/>
      <c r="H48" s="11"/>
      <c r="I48" s="16">
        <v>0.49305555555555602</v>
      </c>
      <c r="J48" s="16">
        <v>0.52083333333333304</v>
      </c>
      <c r="K48" s="13"/>
      <c r="L48" s="14">
        <v>15.5</v>
      </c>
      <c r="M48" s="14">
        <v>15.5</v>
      </c>
      <c r="N48" s="11"/>
      <c r="O48" s="9"/>
      <c r="P48" s="9"/>
    </row>
    <row r="49" ht="17.100000000000001" customHeight="1">
      <c r="A49" s="14"/>
      <c r="B49" s="14"/>
      <c r="C49" s="14"/>
      <c r="D49" s="14"/>
      <c r="E49" s="14"/>
      <c r="F49" s="9"/>
      <c r="G49" s="11"/>
      <c r="H49" s="11"/>
      <c r="I49" s="16">
        <v>0.51388888888888895</v>
      </c>
      <c r="J49" s="16">
        <v>0.54166666666666696</v>
      </c>
      <c r="K49" s="13"/>
      <c r="L49" s="14">
        <v>15.5</v>
      </c>
      <c r="M49" s="14">
        <v>15.5</v>
      </c>
      <c r="N49" s="11"/>
      <c r="O49" s="9"/>
      <c r="P49" s="9"/>
    </row>
    <row r="50" ht="17.100000000000001" customHeight="1">
      <c r="A50" s="14"/>
      <c r="B50" s="14"/>
      <c r="C50" s="14"/>
      <c r="D50" s="14"/>
      <c r="E50" s="14"/>
      <c r="F50" s="9"/>
      <c r="G50" s="11"/>
      <c r="H50" s="11"/>
      <c r="I50" s="16">
        <v>0.53819444444444398</v>
      </c>
      <c r="J50" s="16">
        <v>0.56597222222222199</v>
      </c>
      <c r="K50" s="13"/>
      <c r="L50" s="14">
        <v>15.5</v>
      </c>
      <c r="M50" s="14">
        <v>15.5</v>
      </c>
      <c r="N50" s="11"/>
      <c r="O50" s="9"/>
      <c r="P50" s="9"/>
    </row>
    <row r="51" ht="17.100000000000001" customHeight="1">
      <c r="A51" s="14"/>
      <c r="B51" s="14"/>
      <c r="C51" s="14"/>
      <c r="D51" s="14"/>
      <c r="E51" s="14"/>
      <c r="F51" s="9"/>
      <c r="G51" s="11"/>
      <c r="H51" s="11"/>
      <c r="I51" s="8" t="s">
        <v>62</v>
      </c>
      <c r="J51" s="8" t="s">
        <v>63</v>
      </c>
      <c r="K51" s="13"/>
      <c r="L51" s="34">
        <v>19.399999999999999</v>
      </c>
      <c r="M51" s="8">
        <v>18.5</v>
      </c>
      <c r="N51" s="11"/>
      <c r="O51" s="9"/>
      <c r="P51" s="9"/>
    </row>
    <row r="52" ht="17.100000000000001" customHeight="1">
      <c r="A52" s="14"/>
      <c r="B52" s="14"/>
      <c r="C52" s="14"/>
      <c r="D52" s="14"/>
      <c r="E52" s="14"/>
      <c r="F52" s="9"/>
      <c r="G52" s="11"/>
      <c r="H52" s="11"/>
      <c r="I52" s="16">
        <v>0.59027777777777801</v>
      </c>
      <c r="J52" s="16">
        <v>0.625</v>
      </c>
      <c r="K52" s="13"/>
      <c r="L52" s="14">
        <v>15.5</v>
      </c>
      <c r="M52" s="14">
        <v>15.5</v>
      </c>
      <c r="N52" s="11"/>
      <c r="O52" s="9"/>
      <c r="P52" s="9"/>
    </row>
    <row r="53" ht="17.100000000000001" customHeight="1">
      <c r="A53" s="14"/>
      <c r="B53" s="14"/>
      <c r="C53" s="14"/>
      <c r="D53" s="14"/>
      <c r="E53" s="14"/>
      <c r="F53" s="9"/>
      <c r="G53" s="11"/>
      <c r="H53" s="11"/>
      <c r="I53" s="16">
        <v>0.61458333333333304</v>
      </c>
      <c r="J53" s="16">
        <v>0.64236111111111105</v>
      </c>
      <c r="K53" s="13"/>
      <c r="L53" s="14">
        <v>15.5</v>
      </c>
      <c r="M53" s="14">
        <v>15.5</v>
      </c>
      <c r="N53" s="11"/>
      <c r="O53" s="9"/>
      <c r="P53" s="9"/>
    </row>
    <row r="54" ht="17.100000000000001" customHeight="1">
      <c r="A54" s="14"/>
      <c r="B54" s="14"/>
      <c r="C54" s="14"/>
      <c r="D54" s="14"/>
      <c r="E54" s="14"/>
      <c r="F54" s="9"/>
      <c r="G54" s="11"/>
      <c r="H54" s="11"/>
      <c r="I54" s="16">
        <v>0.63194444444444398</v>
      </c>
      <c r="J54" s="16">
        <v>0.65972222222222199</v>
      </c>
      <c r="K54" s="13"/>
      <c r="L54" s="14">
        <v>15.5</v>
      </c>
      <c r="M54" s="14">
        <v>15.5</v>
      </c>
      <c r="N54" s="11"/>
      <c r="O54" s="9"/>
      <c r="P54" s="9"/>
    </row>
    <row r="55" ht="17.100000000000001" customHeight="1">
      <c r="A55" s="14"/>
      <c r="B55" s="14"/>
      <c r="C55" s="14"/>
      <c r="D55" s="14"/>
      <c r="E55" s="14"/>
      <c r="F55" s="9"/>
      <c r="G55" s="11"/>
      <c r="H55" s="11"/>
      <c r="I55" s="8" t="s">
        <v>64</v>
      </c>
      <c r="J55" s="16">
        <v>0.68402777777777801</v>
      </c>
      <c r="K55" s="13"/>
      <c r="L55" s="34">
        <v>19.399999999999999</v>
      </c>
      <c r="M55" s="14">
        <v>15.5</v>
      </c>
      <c r="N55" s="11"/>
      <c r="O55" s="9"/>
      <c r="P55" s="9"/>
    </row>
    <row r="56" ht="17.100000000000001" customHeight="1">
      <c r="A56" s="14"/>
      <c r="B56" s="14"/>
      <c r="C56" s="14"/>
      <c r="D56" s="14"/>
      <c r="E56" s="14"/>
      <c r="F56" s="9"/>
      <c r="G56" s="11"/>
      <c r="H56" s="11"/>
      <c r="I56" s="16">
        <v>0.67361111111111105</v>
      </c>
      <c r="J56" s="16">
        <v>0.70138888888888895</v>
      </c>
      <c r="K56" s="13"/>
      <c r="L56" s="14">
        <v>15.5</v>
      </c>
      <c r="M56" s="14">
        <v>15.5</v>
      </c>
      <c r="N56" s="11"/>
      <c r="O56" s="9"/>
      <c r="P56" s="9"/>
    </row>
    <row r="57" ht="17.100000000000001" customHeight="1">
      <c r="A57" s="14"/>
      <c r="B57" s="14"/>
      <c r="C57" s="14"/>
      <c r="D57" s="14"/>
      <c r="E57" s="14"/>
      <c r="F57" s="9"/>
      <c r="G57" s="11"/>
      <c r="H57" s="11"/>
      <c r="I57" s="16">
        <v>0.70138888888888895</v>
      </c>
      <c r="J57" s="16">
        <v>0.73263888888888895</v>
      </c>
      <c r="K57" s="13"/>
      <c r="L57" s="14">
        <v>15.5</v>
      </c>
      <c r="M57" s="14">
        <v>15.5</v>
      </c>
      <c r="N57" s="11"/>
      <c r="O57" s="9"/>
      <c r="P57" s="9"/>
    </row>
    <row r="58" ht="22.5" customHeight="1">
      <c r="A58" s="14"/>
      <c r="B58" s="14"/>
      <c r="C58" s="14"/>
      <c r="D58" s="14"/>
      <c r="E58" s="14"/>
      <c r="F58" s="9"/>
      <c r="G58" s="11"/>
      <c r="H58" s="11"/>
      <c r="I58" s="16">
        <v>0.72222222222222199</v>
      </c>
      <c r="J58" s="16">
        <v>0.75</v>
      </c>
      <c r="K58" s="13"/>
      <c r="L58" s="14">
        <v>15.5</v>
      </c>
      <c r="M58" s="14">
        <v>15.5</v>
      </c>
      <c r="N58" s="11"/>
      <c r="O58" s="9"/>
      <c r="P58" s="9"/>
    </row>
    <row r="59" ht="17.100000000000001" customHeight="1">
      <c r="A59" s="14"/>
      <c r="B59" s="14"/>
      <c r="C59" s="14"/>
      <c r="D59" s="14"/>
      <c r="E59" s="14"/>
      <c r="F59" s="9"/>
      <c r="G59" s="11"/>
      <c r="H59" s="11"/>
      <c r="I59" s="16">
        <v>0.73611111111111105</v>
      </c>
      <c r="J59" s="16">
        <v>0.76388888888888895</v>
      </c>
      <c r="K59" s="13"/>
      <c r="L59" s="14">
        <v>15.5</v>
      </c>
      <c r="M59" s="14">
        <v>15.5</v>
      </c>
      <c r="N59" s="11"/>
      <c r="O59" s="9"/>
      <c r="P59" s="9"/>
    </row>
    <row r="60" ht="17.100000000000001" customHeight="1">
      <c r="A60" s="14"/>
      <c r="B60" s="14"/>
      <c r="C60" s="14"/>
      <c r="D60" s="14"/>
      <c r="E60" s="14"/>
      <c r="F60" s="9"/>
      <c r="G60" s="11"/>
      <c r="H60" s="11"/>
      <c r="I60" s="8" t="s">
        <v>65</v>
      </c>
      <c r="J60" s="16">
        <v>0.78819444444444497</v>
      </c>
      <c r="K60" s="13"/>
      <c r="L60" s="34">
        <v>19.399999999999999</v>
      </c>
      <c r="M60" s="14">
        <v>15.5</v>
      </c>
      <c r="N60" s="11"/>
      <c r="O60" s="9"/>
      <c r="P60" s="9"/>
    </row>
    <row r="61" ht="17.100000000000001" customHeight="1">
      <c r="A61" s="14"/>
      <c r="B61" s="14"/>
      <c r="C61" s="14"/>
      <c r="D61" s="14"/>
      <c r="E61" s="14"/>
      <c r="F61" s="9"/>
      <c r="G61" s="11"/>
      <c r="H61" s="11"/>
      <c r="I61" s="16">
        <v>0.77430555555555602</v>
      </c>
      <c r="J61" s="16">
        <v>0.80208333333333304</v>
      </c>
      <c r="K61" s="13"/>
      <c r="L61" s="14">
        <v>15.5</v>
      </c>
      <c r="M61" s="14">
        <v>15.5</v>
      </c>
      <c r="N61" s="11"/>
      <c r="O61" s="9"/>
      <c r="P61" s="9"/>
    </row>
    <row r="62" ht="17.100000000000001" customHeight="1">
      <c r="A62" s="14"/>
      <c r="B62" s="14"/>
      <c r="C62" s="14"/>
      <c r="D62" s="14"/>
      <c r="E62" s="14"/>
      <c r="F62" s="9"/>
      <c r="G62" s="11"/>
      <c r="H62" s="11"/>
      <c r="I62" s="16">
        <v>0.80208333333333304</v>
      </c>
      <c r="J62" s="16">
        <v>0.82986111111111105</v>
      </c>
      <c r="K62" s="13"/>
      <c r="L62" s="14">
        <v>15.5</v>
      </c>
      <c r="M62" s="14">
        <v>15.5</v>
      </c>
      <c r="N62" s="11"/>
      <c r="O62" s="9"/>
      <c r="P62" s="9"/>
    </row>
    <row r="63" ht="17.100000000000001" customHeight="1">
      <c r="A63" s="14"/>
      <c r="B63" s="14"/>
      <c r="C63" s="14"/>
      <c r="D63" s="14"/>
      <c r="E63" s="14"/>
      <c r="F63" s="9"/>
      <c r="G63" s="11"/>
      <c r="H63" s="11"/>
      <c r="I63" s="16">
        <v>0.83333333333333304</v>
      </c>
      <c r="J63" s="16">
        <v>0.86111111111111105</v>
      </c>
      <c r="K63" s="13"/>
      <c r="L63" s="14">
        <v>15.5</v>
      </c>
      <c r="M63" s="14">
        <v>15.5</v>
      </c>
      <c r="N63" s="11"/>
      <c r="O63" s="9"/>
      <c r="P63" s="9"/>
    </row>
    <row r="64" ht="24.75" customHeight="1">
      <c r="A64" s="14"/>
      <c r="B64" s="14"/>
      <c r="C64" s="14"/>
      <c r="D64" s="14"/>
      <c r="E64" s="14"/>
      <c r="F64" s="9"/>
      <c r="G64" s="11"/>
      <c r="H64" s="11"/>
      <c r="I64" s="16">
        <v>0.88541666666666696</v>
      </c>
      <c r="J64" s="16" t="s">
        <v>66</v>
      </c>
      <c r="K64" s="13"/>
      <c r="L64" s="14">
        <v>15.5</v>
      </c>
      <c r="M64" s="8">
        <v>27.100000000000001</v>
      </c>
      <c r="N64" s="11"/>
      <c r="O64" s="9"/>
      <c r="P64" s="9"/>
    </row>
    <row r="65" ht="17.25" customHeight="1">
      <c r="A65" s="8">
        <v>3</v>
      </c>
      <c r="B65" s="8">
        <v>3</v>
      </c>
      <c r="C65" s="8">
        <v>105</v>
      </c>
      <c r="D65" s="8" t="s">
        <v>67</v>
      </c>
      <c r="E65" s="8" t="s">
        <v>21</v>
      </c>
      <c r="F65" s="35" t="s">
        <v>22</v>
      </c>
      <c r="G65" s="36" t="s">
        <v>35</v>
      </c>
      <c r="H65" s="37">
        <v>26</v>
      </c>
      <c r="I65" s="38" t="s">
        <v>68</v>
      </c>
      <c r="J65" s="39">
        <v>0.25694444444444497</v>
      </c>
      <c r="K65" s="40" t="s">
        <v>69</v>
      </c>
      <c r="L65" s="8">
        <v>26.300000000000001</v>
      </c>
      <c r="M65" s="8">
        <v>30.699999999999999</v>
      </c>
      <c r="N65" s="41">
        <v>3</v>
      </c>
      <c r="O65" s="6" t="s">
        <v>25</v>
      </c>
      <c r="P65" s="6" t="s">
        <v>70</v>
      </c>
    </row>
    <row r="66" ht="33.75">
      <c r="A66" s="8"/>
      <c r="B66" s="8"/>
      <c r="C66" s="8"/>
      <c r="D66" s="8"/>
      <c r="E66" s="8"/>
      <c r="F66" s="35"/>
      <c r="G66" s="36"/>
      <c r="H66" s="36"/>
      <c r="I66" s="39" t="s">
        <v>71</v>
      </c>
      <c r="J66" s="39" t="s">
        <v>72</v>
      </c>
      <c r="K66" s="40"/>
      <c r="L66" s="8">
        <v>43.700000000000003</v>
      </c>
      <c r="M66" s="34">
        <v>36.799999999999997</v>
      </c>
      <c r="N66" s="41"/>
      <c r="O66" s="6"/>
      <c r="P66" s="6"/>
    </row>
    <row r="67" ht="15" customHeight="1">
      <c r="A67" s="8"/>
      <c r="B67" s="8"/>
      <c r="C67" s="8"/>
      <c r="D67" s="8"/>
      <c r="E67" s="8"/>
      <c r="F67" s="35"/>
      <c r="G67" s="36"/>
      <c r="H67" s="36"/>
      <c r="I67" s="42">
        <v>0.28472222222222199</v>
      </c>
      <c r="J67" s="42">
        <v>0.32638888888888901</v>
      </c>
      <c r="K67" s="40"/>
      <c r="L67" s="37">
        <v>30.699999999999999</v>
      </c>
      <c r="M67" s="37">
        <v>30.699999999999999</v>
      </c>
      <c r="N67" s="41"/>
      <c r="O67" s="6"/>
      <c r="P67" s="6"/>
    </row>
    <row r="68" ht="15" customHeight="1">
      <c r="A68" s="8"/>
      <c r="B68" s="8"/>
      <c r="C68" s="8"/>
      <c r="D68" s="8"/>
      <c r="E68" s="8"/>
      <c r="F68" s="35"/>
      <c r="G68" s="36"/>
      <c r="H68" s="36"/>
      <c r="I68" s="42">
        <v>0.31597222222222199</v>
      </c>
      <c r="J68" s="39">
        <v>0.35069444444444398</v>
      </c>
      <c r="K68" s="40"/>
      <c r="L68" s="37">
        <v>30.699999999999999</v>
      </c>
      <c r="M68" s="43">
        <v>30.699999999999999</v>
      </c>
      <c r="N68" s="41"/>
      <c r="O68" s="6"/>
      <c r="P68" s="6"/>
    </row>
    <row r="69" ht="22.5">
      <c r="A69" s="8"/>
      <c r="B69" s="8"/>
      <c r="C69" s="8"/>
      <c r="D69" s="8"/>
      <c r="E69" s="8"/>
      <c r="F69" s="35"/>
      <c r="G69" s="36"/>
      <c r="H69" s="36"/>
      <c r="I69" s="39" t="s">
        <v>73</v>
      </c>
      <c r="J69" s="39">
        <v>0.40277777777777801</v>
      </c>
      <c r="K69" s="40"/>
      <c r="L69" s="34">
        <v>34</v>
      </c>
      <c r="M69" s="8">
        <v>30.699999999999999</v>
      </c>
      <c r="N69" s="41"/>
      <c r="O69" s="6"/>
      <c r="P69" s="6"/>
    </row>
    <row r="70" ht="15" customHeight="1">
      <c r="A70" s="8"/>
      <c r="B70" s="8"/>
      <c r="C70" s="8"/>
      <c r="D70" s="8"/>
      <c r="E70" s="8"/>
      <c r="F70" s="35"/>
      <c r="G70" s="36"/>
      <c r="H70" s="36"/>
      <c r="I70" s="39">
        <v>0.40972222222222199</v>
      </c>
      <c r="J70" s="39">
        <v>0.46180555555555602</v>
      </c>
      <c r="K70" s="40"/>
      <c r="L70" s="8">
        <v>30.699999999999999</v>
      </c>
      <c r="M70" s="8">
        <v>30.699999999999999</v>
      </c>
      <c r="N70" s="41"/>
      <c r="O70" s="6"/>
      <c r="P70" s="6"/>
    </row>
    <row r="71" ht="15" customHeight="1">
      <c r="A71" s="8"/>
      <c r="B71" s="8"/>
      <c r="C71" s="8"/>
      <c r="D71" s="8"/>
      <c r="E71" s="8"/>
      <c r="F71" s="35"/>
      <c r="G71" s="36"/>
      <c r="H71" s="36"/>
      <c r="I71" s="39">
        <v>0.45486111111111099</v>
      </c>
      <c r="J71" s="39">
        <v>0.51388888888888895</v>
      </c>
      <c r="K71" s="40"/>
      <c r="L71" s="8">
        <v>30.699999999999999</v>
      </c>
      <c r="M71" s="8">
        <v>30.699999999999999</v>
      </c>
      <c r="N71" s="41"/>
      <c r="O71" s="6"/>
      <c r="P71" s="6"/>
    </row>
    <row r="72" ht="15" customHeight="1">
      <c r="A72" s="8"/>
      <c r="B72" s="8"/>
      <c r="C72" s="8"/>
      <c r="D72" s="8"/>
      <c r="E72" s="8"/>
      <c r="F72" s="35"/>
      <c r="G72" s="36"/>
      <c r="H72" s="36"/>
      <c r="I72" s="39">
        <v>0.51041666666666696</v>
      </c>
      <c r="J72" s="39">
        <v>0.55902777777777801</v>
      </c>
      <c r="K72" s="40"/>
      <c r="L72" s="8">
        <v>30.699999999999999</v>
      </c>
      <c r="M72" s="8">
        <v>30.699999999999999</v>
      </c>
      <c r="N72" s="41"/>
      <c r="O72" s="6"/>
      <c r="P72" s="6"/>
    </row>
    <row r="73" ht="15" customHeight="1">
      <c r="A73" s="8"/>
      <c r="B73" s="8"/>
      <c r="C73" s="8"/>
      <c r="D73" s="8"/>
      <c r="E73" s="8"/>
      <c r="F73" s="35"/>
      <c r="G73" s="36"/>
      <c r="H73" s="36"/>
      <c r="I73" s="39">
        <v>0.54166666666666696</v>
      </c>
      <c r="J73" s="39">
        <v>0.59722222222222199</v>
      </c>
      <c r="K73" s="40"/>
      <c r="L73" s="8">
        <v>30.699999999999999</v>
      </c>
      <c r="M73" s="8">
        <v>30.699999999999999</v>
      </c>
      <c r="N73" s="41"/>
      <c r="O73" s="6"/>
      <c r="P73" s="6"/>
    </row>
    <row r="74" ht="22.5">
      <c r="A74" s="8"/>
      <c r="B74" s="8"/>
      <c r="C74" s="8"/>
      <c r="D74" s="8"/>
      <c r="E74" s="8"/>
      <c r="F74" s="35"/>
      <c r="G74" s="36"/>
      <c r="H74" s="36"/>
      <c r="I74" s="42">
        <v>0.63888888888888895</v>
      </c>
      <c r="J74" s="42" t="s">
        <v>74</v>
      </c>
      <c r="K74" s="40"/>
      <c r="L74" s="37">
        <v>30.699999999999999</v>
      </c>
      <c r="M74" s="34">
        <v>34</v>
      </c>
      <c r="N74" s="41"/>
      <c r="O74" s="6"/>
      <c r="P74" s="6"/>
    </row>
    <row r="75" ht="15" customHeight="1">
      <c r="A75" s="8"/>
      <c r="B75" s="8"/>
      <c r="C75" s="8"/>
      <c r="D75" s="8"/>
      <c r="E75" s="8"/>
      <c r="F75" s="35"/>
      <c r="G75" s="36"/>
      <c r="H75" s="36"/>
      <c r="I75" s="42">
        <v>0.67708333333333304</v>
      </c>
      <c r="J75" s="42">
        <v>0.72569444444444497</v>
      </c>
      <c r="K75" s="40"/>
      <c r="L75" s="37">
        <v>33.5</v>
      </c>
      <c r="M75" s="43">
        <v>33.5</v>
      </c>
      <c r="N75" s="41"/>
      <c r="O75" s="6"/>
      <c r="P75" s="6"/>
    </row>
    <row r="76" ht="22.5" customHeight="1">
      <c r="A76" s="8"/>
      <c r="B76" s="8"/>
      <c r="C76" s="8"/>
      <c r="D76" s="8"/>
      <c r="E76" s="8"/>
      <c r="F76" s="35"/>
      <c r="G76" s="36"/>
      <c r="H76" s="36"/>
      <c r="I76" s="44" t="s">
        <v>75</v>
      </c>
      <c r="J76" s="44" t="s">
        <v>75</v>
      </c>
      <c r="K76" s="40"/>
      <c r="L76" s="14"/>
      <c r="M76" s="45"/>
      <c r="N76" s="41"/>
      <c r="O76" s="6"/>
      <c r="P76" s="6"/>
    </row>
    <row r="77" ht="15" customHeight="1">
      <c r="A77" s="8"/>
      <c r="B77" s="8"/>
      <c r="C77" s="8"/>
      <c r="D77" s="8"/>
      <c r="E77" s="8"/>
      <c r="F77" s="35"/>
      <c r="G77" s="36"/>
      <c r="H77" s="36"/>
      <c r="I77" s="42">
        <v>0.79166666666666696</v>
      </c>
      <c r="J77" s="42">
        <v>0.84027777777777801</v>
      </c>
      <c r="K77" s="40"/>
      <c r="L77" s="37">
        <v>30.699999999999999</v>
      </c>
      <c r="M77" s="37">
        <v>30.699999999999999</v>
      </c>
      <c r="N77" s="41"/>
      <c r="O77" s="6"/>
      <c r="P77" s="6"/>
    </row>
    <row r="78" ht="15" customHeight="1">
      <c r="A78" s="8"/>
      <c r="B78" s="8"/>
      <c r="C78" s="8"/>
      <c r="D78" s="8"/>
      <c r="E78" s="8"/>
      <c r="F78" s="35"/>
      <c r="G78" s="36"/>
      <c r="H78" s="36"/>
      <c r="I78" s="42">
        <v>0.83333333333333304</v>
      </c>
      <c r="J78" s="42">
        <v>0.875</v>
      </c>
      <c r="K78" s="40"/>
      <c r="L78" s="37">
        <v>30.699999999999999</v>
      </c>
      <c r="M78" s="37">
        <v>43.700000000000003</v>
      </c>
      <c r="N78" s="41"/>
      <c r="O78" s="6"/>
      <c r="P78" s="6"/>
    </row>
    <row r="79" ht="15" customHeight="1">
      <c r="A79" s="8"/>
      <c r="B79" s="8"/>
      <c r="C79" s="8"/>
      <c r="D79" s="8"/>
      <c r="E79" s="8"/>
      <c r="F79" s="35"/>
      <c r="G79" s="36"/>
      <c r="H79" s="36"/>
      <c r="I79" s="25"/>
      <c r="J79" s="44" t="s">
        <v>76</v>
      </c>
      <c r="K79" s="40"/>
      <c r="L79" s="14"/>
      <c r="M79" s="14"/>
      <c r="N79" s="41"/>
      <c r="O79" s="6"/>
      <c r="P79" s="6"/>
    </row>
    <row r="80" ht="15" customHeight="1">
      <c r="A80" s="8"/>
      <c r="B80" s="8"/>
      <c r="C80" s="8"/>
      <c r="D80" s="8"/>
      <c r="E80" s="8"/>
      <c r="F80" s="35"/>
      <c r="G80" s="17" t="s">
        <v>77</v>
      </c>
      <c r="H80" s="17">
        <v>2</v>
      </c>
      <c r="I80" s="46">
        <v>0.71875</v>
      </c>
      <c r="J80" s="16">
        <v>0.77083333333333304</v>
      </c>
      <c r="K80" s="40"/>
      <c r="L80" s="8">
        <v>36.799999999999997</v>
      </c>
      <c r="M80" s="8">
        <v>30.699999999999999</v>
      </c>
      <c r="N80" s="41"/>
      <c r="O80" s="6"/>
      <c r="P80" s="6"/>
    </row>
    <row r="81" ht="19.5">
      <c r="A81" s="8"/>
      <c r="B81" s="8"/>
      <c r="C81" s="8"/>
      <c r="D81" s="8"/>
      <c r="E81" s="8"/>
      <c r="F81" s="35"/>
      <c r="G81" s="17"/>
      <c r="H81" s="17"/>
      <c r="I81" s="47" t="s">
        <v>78</v>
      </c>
      <c r="J81" s="16"/>
      <c r="K81" s="40"/>
      <c r="L81" s="8"/>
      <c r="M81" s="8"/>
      <c r="N81" s="41"/>
      <c r="O81" s="6"/>
      <c r="P81" s="6"/>
    </row>
    <row r="82" ht="22.5">
      <c r="A82" s="8"/>
      <c r="B82" s="8"/>
      <c r="C82" s="8"/>
      <c r="D82" s="8"/>
      <c r="E82" s="8"/>
      <c r="F82" s="35"/>
      <c r="G82" s="37" t="s">
        <v>79</v>
      </c>
      <c r="H82" s="36">
        <v>2</v>
      </c>
      <c r="I82" s="33" t="s">
        <v>80</v>
      </c>
      <c r="J82" s="33">
        <v>0.77083333333333304</v>
      </c>
      <c r="K82" s="40"/>
      <c r="L82" s="34">
        <v>34</v>
      </c>
      <c r="M82" s="8">
        <v>30.699999999999999</v>
      </c>
      <c r="N82" s="41"/>
      <c r="O82" s="6"/>
      <c r="P82" s="6"/>
    </row>
    <row r="83" ht="26.25" customHeight="1">
      <c r="A83" s="8"/>
      <c r="B83" s="8"/>
      <c r="C83" s="8"/>
      <c r="D83" s="8"/>
      <c r="E83" s="8"/>
      <c r="F83" s="37" t="s">
        <v>81</v>
      </c>
      <c r="G83" s="8" t="s">
        <v>82</v>
      </c>
      <c r="H83" s="17">
        <v>4</v>
      </c>
      <c r="I83" s="39">
        <v>0.60416666666666696</v>
      </c>
      <c r="J83" s="39">
        <v>0.64583333333333304</v>
      </c>
      <c r="K83" s="40"/>
      <c r="L83" s="8">
        <v>30.699999999999999</v>
      </c>
      <c r="M83" s="8">
        <v>30.699999999999999</v>
      </c>
      <c r="N83" s="41"/>
      <c r="O83" s="6"/>
      <c r="P83" s="6"/>
    </row>
    <row r="84" ht="29.25" customHeight="1">
      <c r="A84" s="8"/>
      <c r="B84" s="8"/>
      <c r="C84" s="8"/>
      <c r="D84" s="8"/>
      <c r="E84" s="8"/>
      <c r="F84" s="8"/>
      <c r="G84" s="8"/>
      <c r="H84" s="17"/>
      <c r="I84" s="39" t="s">
        <v>83</v>
      </c>
      <c r="J84" s="39">
        <v>0.8125</v>
      </c>
      <c r="K84" s="40"/>
      <c r="L84" s="8">
        <v>46.5</v>
      </c>
      <c r="M84" s="8">
        <v>30.699999999999999</v>
      </c>
      <c r="N84" s="41"/>
      <c r="O84" s="6"/>
      <c r="P84" s="6"/>
    </row>
    <row r="85" ht="24" customHeight="1">
      <c r="A85" s="8"/>
      <c r="B85" s="8"/>
      <c r="C85" s="8"/>
      <c r="D85" s="8"/>
      <c r="E85" s="8"/>
      <c r="F85" s="8"/>
      <c r="G85" s="48" t="s">
        <v>84</v>
      </c>
      <c r="H85" s="28">
        <v>4</v>
      </c>
      <c r="I85" s="38" t="s">
        <v>85</v>
      </c>
      <c r="J85" s="38">
        <v>0.64583333333333304</v>
      </c>
      <c r="K85" s="49"/>
      <c r="L85" s="14">
        <f>30.7+7.2</f>
        <v>37.899999999999999</v>
      </c>
      <c r="M85" s="14">
        <v>30.699999999999999</v>
      </c>
      <c r="N85" s="41"/>
      <c r="O85" s="6"/>
      <c r="P85" s="6"/>
    </row>
    <row r="86" ht="32.25" customHeight="1">
      <c r="A86" s="8"/>
      <c r="B86" s="8"/>
      <c r="C86" s="8"/>
      <c r="D86" s="8"/>
      <c r="E86" s="8"/>
      <c r="F86" s="8"/>
      <c r="G86" s="8"/>
      <c r="H86" s="28"/>
      <c r="I86" s="42" t="s">
        <v>86</v>
      </c>
      <c r="J86" s="42">
        <v>0.8125</v>
      </c>
      <c r="K86" s="49"/>
      <c r="L86" s="37">
        <f>46.5+7.2</f>
        <v>53.700000000000003</v>
      </c>
      <c r="M86" s="37">
        <v>30.699999999999999</v>
      </c>
      <c r="N86" s="41"/>
      <c r="O86" s="6"/>
      <c r="P86" s="6"/>
    </row>
    <row r="87" ht="22.5" customHeight="1">
      <c r="A87" s="8"/>
      <c r="B87" s="8"/>
      <c r="C87" s="8"/>
      <c r="D87" s="8"/>
      <c r="E87" s="8"/>
      <c r="F87" s="8" t="s">
        <v>87</v>
      </c>
      <c r="G87" s="8" t="s">
        <v>35</v>
      </c>
      <c r="H87" s="17">
        <v>4</v>
      </c>
      <c r="I87" s="42" t="s">
        <v>88</v>
      </c>
      <c r="J87" s="39">
        <v>0.64583333333333304</v>
      </c>
      <c r="K87" s="49"/>
      <c r="L87" s="8">
        <f>30.7+7.2</f>
        <v>37.899999999999999</v>
      </c>
      <c r="M87" s="8">
        <v>30.699999999999999</v>
      </c>
      <c r="N87" s="41"/>
      <c r="O87" s="6"/>
      <c r="P87" s="6"/>
    </row>
    <row r="88" ht="32.25" customHeight="1">
      <c r="A88" s="8"/>
      <c r="B88" s="8"/>
      <c r="C88" s="8"/>
      <c r="D88" s="8"/>
      <c r="E88" s="8"/>
      <c r="F88" s="8"/>
      <c r="G88" s="8"/>
      <c r="H88" s="17"/>
      <c r="I88" s="39" t="s">
        <v>89</v>
      </c>
      <c r="J88" s="39">
        <v>0.8125</v>
      </c>
      <c r="K88" s="49"/>
      <c r="L88" s="8">
        <f>46.5+7.2</f>
        <v>53.700000000000003</v>
      </c>
      <c r="M88" s="8">
        <v>30.699999999999999</v>
      </c>
      <c r="N88" s="41"/>
      <c r="O88" s="6"/>
      <c r="P88" s="6"/>
    </row>
    <row r="89" ht="57" customHeight="1">
      <c r="A89" s="8"/>
      <c r="B89" s="8"/>
      <c r="C89" s="8"/>
      <c r="D89" s="8"/>
      <c r="E89" s="8"/>
      <c r="F89" s="6" t="s">
        <v>90</v>
      </c>
      <c r="G89" s="37" t="s">
        <v>82</v>
      </c>
      <c r="H89" s="36">
        <v>2</v>
      </c>
      <c r="I89" s="33">
        <v>0.875</v>
      </c>
      <c r="J89" s="33">
        <v>0.91319444444444497</v>
      </c>
      <c r="K89" s="49"/>
      <c r="L89" s="8">
        <v>30.699999999999999</v>
      </c>
      <c r="M89" s="8">
        <v>30.699999999999999</v>
      </c>
      <c r="N89" s="41"/>
      <c r="O89" s="6"/>
      <c r="P89" s="6"/>
      <c r="Q89" s="50"/>
    </row>
    <row r="90" ht="24.75" customHeight="1">
      <c r="A90" s="8"/>
      <c r="B90" s="8"/>
      <c r="C90" s="8"/>
      <c r="D90" s="8"/>
      <c r="E90" s="8"/>
      <c r="F90" s="6"/>
      <c r="G90" s="37" t="s">
        <v>84</v>
      </c>
      <c r="H90" s="36">
        <v>2</v>
      </c>
      <c r="I90" s="33" t="s">
        <v>91</v>
      </c>
      <c r="J90" s="33">
        <v>0.91319444444444497</v>
      </c>
      <c r="K90" s="49"/>
      <c r="L90" s="8">
        <v>37.899999999999999</v>
      </c>
      <c r="M90" s="8">
        <v>30.699999999999999</v>
      </c>
      <c r="N90" s="41"/>
      <c r="O90" s="6"/>
      <c r="P90" s="6"/>
    </row>
    <row r="91" ht="56.25">
      <c r="A91" s="8"/>
      <c r="B91" s="8"/>
      <c r="C91" s="8"/>
      <c r="D91" s="8"/>
      <c r="E91" s="8"/>
      <c r="F91" s="35" t="s">
        <v>87</v>
      </c>
      <c r="G91" s="8" t="s">
        <v>35</v>
      </c>
      <c r="H91" s="17">
        <v>2</v>
      </c>
      <c r="I91" s="8" t="s">
        <v>92</v>
      </c>
      <c r="J91" s="16">
        <v>0.91319444444444497</v>
      </c>
      <c r="K91" s="49"/>
      <c r="L91" s="8">
        <v>37.899999999999999</v>
      </c>
      <c r="M91" s="8">
        <v>30.699999999999999</v>
      </c>
      <c r="N91" s="41"/>
      <c r="O91" s="6"/>
      <c r="P91" s="6"/>
    </row>
    <row r="92" ht="27" customHeight="1">
      <c r="A92" s="8">
        <v>4</v>
      </c>
      <c r="B92" s="8">
        <v>4</v>
      </c>
      <c r="C92" s="8" t="s">
        <v>93</v>
      </c>
      <c r="D92" s="8" t="s">
        <v>94</v>
      </c>
      <c r="E92" s="8" t="s">
        <v>21</v>
      </c>
      <c r="F92" s="6" t="s">
        <v>22</v>
      </c>
      <c r="G92" s="6" t="s">
        <v>35</v>
      </c>
      <c r="H92" s="17">
        <v>12</v>
      </c>
      <c r="I92" s="39" t="s">
        <v>68</v>
      </c>
      <c r="J92" s="42">
        <v>0.243055555555556</v>
      </c>
      <c r="K92" s="51" t="s">
        <v>95</v>
      </c>
      <c r="L92" s="37">
        <v>18.300000000000001</v>
      </c>
      <c r="M92" s="37">
        <v>22.699999999999999</v>
      </c>
      <c r="N92" s="41">
        <v>1</v>
      </c>
      <c r="O92" s="6" t="s">
        <v>25</v>
      </c>
      <c r="P92" s="6" t="s">
        <v>70</v>
      </c>
    </row>
    <row r="93">
      <c r="A93" s="8"/>
      <c r="B93" s="8"/>
      <c r="C93" s="8"/>
      <c r="D93" s="8"/>
      <c r="E93" s="8"/>
      <c r="F93" s="6"/>
      <c r="G93" s="6"/>
      <c r="H93" s="17"/>
      <c r="I93" s="52" t="s">
        <v>96</v>
      </c>
      <c r="J93" s="39">
        <v>0.30555555555555602</v>
      </c>
      <c r="K93" s="51"/>
      <c r="L93" s="8">
        <v>18.300000000000001</v>
      </c>
      <c r="M93" s="8">
        <v>22.699999999999999</v>
      </c>
      <c r="N93" s="41"/>
      <c r="O93" s="6"/>
      <c r="P93" s="6"/>
    </row>
    <row r="94">
      <c r="A94" s="8"/>
      <c r="B94" s="8"/>
      <c r="C94" s="8"/>
      <c r="D94" s="8"/>
      <c r="E94" s="8"/>
      <c r="F94" s="6"/>
      <c r="G94" s="6"/>
      <c r="H94" s="17"/>
      <c r="I94" s="42">
        <v>0.34027777777777801</v>
      </c>
      <c r="J94" s="53">
        <v>0.38194444444444398</v>
      </c>
      <c r="K94" s="51"/>
      <c r="L94" s="37">
        <v>32.899999999999999</v>
      </c>
      <c r="M94" s="43">
        <v>32.899999999999999</v>
      </c>
      <c r="N94" s="41"/>
      <c r="O94" s="6"/>
      <c r="P94" s="6"/>
    </row>
    <row r="95">
      <c r="A95" s="8"/>
      <c r="B95" s="8"/>
      <c r="C95" s="8"/>
      <c r="D95" s="8"/>
      <c r="E95" s="8"/>
      <c r="F95" s="6"/>
      <c r="G95" s="6"/>
      <c r="H95" s="17"/>
      <c r="I95" s="54" t="s">
        <v>97</v>
      </c>
      <c r="J95" s="54" t="s">
        <v>97</v>
      </c>
      <c r="K95" s="51"/>
      <c r="L95" s="14"/>
      <c r="M95" s="45"/>
      <c r="N95" s="41"/>
      <c r="O95" s="6"/>
      <c r="P95" s="6"/>
    </row>
    <row r="96">
      <c r="A96" s="8"/>
      <c r="B96" s="8"/>
      <c r="C96" s="8"/>
      <c r="D96" s="8"/>
      <c r="E96" s="8"/>
      <c r="F96" s="6"/>
      <c r="G96" s="6"/>
      <c r="H96" s="17"/>
      <c r="I96" s="55">
        <v>0.48958333333333298</v>
      </c>
      <c r="J96" s="55">
        <v>0.54513888888888895</v>
      </c>
      <c r="K96" s="51"/>
      <c r="L96" s="37">
        <v>32.899999999999999</v>
      </c>
      <c r="M96" s="43">
        <v>32.899999999999999</v>
      </c>
      <c r="N96" s="41"/>
      <c r="O96" s="6"/>
      <c r="P96" s="6"/>
    </row>
    <row r="97" ht="52.5" customHeight="1">
      <c r="A97" s="8"/>
      <c r="B97" s="8"/>
      <c r="C97" s="8"/>
      <c r="D97" s="8"/>
      <c r="E97" s="8"/>
      <c r="F97" s="6"/>
      <c r="G97" s="6"/>
      <c r="H97" s="17"/>
      <c r="I97" s="54" t="s">
        <v>97</v>
      </c>
      <c r="J97" s="54" t="s">
        <v>97</v>
      </c>
      <c r="K97" s="51"/>
      <c r="L97" s="14"/>
      <c r="M97" s="45"/>
      <c r="N97" s="41"/>
      <c r="O97" s="6"/>
      <c r="P97" s="6"/>
    </row>
    <row r="98">
      <c r="A98" s="8"/>
      <c r="B98" s="8"/>
      <c r="C98" s="8"/>
      <c r="D98" s="8"/>
      <c r="E98" s="8"/>
      <c r="F98" s="6"/>
      <c r="G98" s="6"/>
      <c r="H98" s="17"/>
      <c r="I98" s="42">
        <v>0.59027777777777801</v>
      </c>
      <c r="J98" s="42">
        <v>0.64583333333333304</v>
      </c>
      <c r="K98" s="51"/>
      <c r="L98" s="37">
        <v>32.899999999999999</v>
      </c>
      <c r="M98" s="43">
        <v>32.899999999999999</v>
      </c>
      <c r="N98" s="41"/>
      <c r="O98" s="6"/>
      <c r="P98" s="6"/>
    </row>
    <row r="99">
      <c r="A99" s="8"/>
      <c r="B99" s="8"/>
      <c r="C99" s="8"/>
      <c r="D99" s="8"/>
      <c r="E99" s="8"/>
      <c r="F99" s="6"/>
      <c r="G99" s="6"/>
      <c r="H99" s="17"/>
      <c r="I99" s="54" t="s">
        <v>97</v>
      </c>
      <c r="J99" s="54" t="s">
        <v>97</v>
      </c>
      <c r="K99" s="51"/>
      <c r="L99" s="14"/>
      <c r="M99" s="45"/>
      <c r="N99" s="41"/>
      <c r="O99" s="6"/>
      <c r="P99" s="6"/>
    </row>
    <row r="100">
      <c r="A100" s="8"/>
      <c r="B100" s="8"/>
      <c r="C100" s="8"/>
      <c r="D100" s="8"/>
      <c r="E100" s="8"/>
      <c r="F100" s="6"/>
      <c r="G100" s="6"/>
      <c r="H100" s="17"/>
      <c r="I100" s="39">
        <v>0.92361111111111105</v>
      </c>
      <c r="J100" s="39" t="s">
        <v>98</v>
      </c>
      <c r="K100" s="51"/>
      <c r="L100" s="8">
        <v>22.699999999999999</v>
      </c>
      <c r="M100" s="8">
        <v>18.300000000000001</v>
      </c>
      <c r="N100" s="41"/>
      <c r="O100" s="6"/>
      <c r="P100" s="6"/>
    </row>
    <row r="101" ht="12.75" customHeight="1">
      <c r="A101" s="9">
        <v>5</v>
      </c>
      <c r="B101" s="9">
        <v>5</v>
      </c>
      <c r="C101" s="22">
        <v>106</v>
      </c>
      <c r="D101" s="14" t="s">
        <v>99</v>
      </c>
      <c r="E101" s="14" t="s">
        <v>21</v>
      </c>
      <c r="F101" s="9" t="s">
        <v>22</v>
      </c>
      <c r="G101" s="11" t="s">
        <v>35</v>
      </c>
      <c r="H101" s="11">
        <v>22</v>
      </c>
      <c r="I101" s="56" t="s">
        <v>100</v>
      </c>
      <c r="J101" s="56">
        <v>0.26736111111111099</v>
      </c>
      <c r="K101" s="57" t="s">
        <v>101</v>
      </c>
      <c r="L101" s="58">
        <v>26</v>
      </c>
      <c r="M101" s="59">
        <v>33.399999999999999</v>
      </c>
      <c r="N101" s="28">
        <v>3</v>
      </c>
      <c r="O101" s="9" t="s">
        <v>102</v>
      </c>
      <c r="P101" s="9" t="s">
        <v>103</v>
      </c>
    </row>
    <row r="102">
      <c r="A102" s="9"/>
      <c r="B102" s="9"/>
      <c r="C102" s="22"/>
      <c r="D102" s="14"/>
      <c r="E102" s="14"/>
      <c r="F102" s="9"/>
      <c r="G102" s="11"/>
      <c r="H102" s="11"/>
      <c r="I102" s="19">
        <v>0.225694444444444</v>
      </c>
      <c r="J102" s="19">
        <v>0.29166666666666702</v>
      </c>
      <c r="K102" s="57"/>
      <c r="L102" s="60">
        <v>33.399999999999999</v>
      </c>
      <c r="M102" s="60">
        <v>33.399999999999999</v>
      </c>
      <c r="N102" s="28"/>
      <c r="O102" s="9"/>
      <c r="P102" s="9"/>
    </row>
    <row r="103">
      <c r="A103" s="9"/>
      <c r="B103" s="9"/>
      <c r="C103" s="22"/>
      <c r="D103" s="14"/>
      <c r="E103" s="14"/>
      <c r="F103" s="9"/>
      <c r="G103" s="11"/>
      <c r="H103" s="11"/>
      <c r="I103" s="19">
        <v>0.26388888888888901</v>
      </c>
      <c r="J103" s="19">
        <v>0.34027777777777801</v>
      </c>
      <c r="K103" s="57"/>
      <c r="L103" s="60">
        <v>33.399999999999999</v>
      </c>
      <c r="M103" s="60">
        <v>33.399999999999999</v>
      </c>
      <c r="N103" s="28"/>
      <c r="O103" s="9"/>
      <c r="P103" s="9"/>
    </row>
    <row r="104">
      <c r="A104" s="9"/>
      <c r="B104" s="9"/>
      <c r="C104" s="22"/>
      <c r="D104" s="14"/>
      <c r="E104" s="14"/>
      <c r="F104" s="9"/>
      <c r="G104" s="11"/>
      <c r="H104" s="11"/>
      <c r="I104" s="19">
        <v>0.31944444444444497</v>
      </c>
      <c r="J104" s="19">
        <v>0.38541666666666702</v>
      </c>
      <c r="K104" s="57"/>
      <c r="L104" s="60">
        <v>33.399999999999999</v>
      </c>
      <c r="M104" s="60">
        <v>33.399999999999999</v>
      </c>
      <c r="N104" s="28"/>
      <c r="O104" s="9"/>
      <c r="P104" s="9"/>
    </row>
    <row r="105">
      <c r="A105" s="9"/>
      <c r="B105" s="9"/>
      <c r="C105" s="22"/>
      <c r="D105" s="14"/>
      <c r="E105" s="14"/>
      <c r="F105" s="9"/>
      <c r="G105" s="11"/>
      <c r="H105" s="11"/>
      <c r="I105" s="19">
        <v>0.40972222222222199</v>
      </c>
      <c r="J105" s="19">
        <v>0.47222222222222199</v>
      </c>
      <c r="K105" s="57"/>
      <c r="L105" s="60">
        <v>33.399999999999999</v>
      </c>
      <c r="M105" s="60">
        <v>33.399999999999999</v>
      </c>
      <c r="N105" s="28"/>
      <c r="O105" s="9"/>
      <c r="P105" s="9"/>
    </row>
    <row r="106">
      <c r="A106" s="9"/>
      <c r="B106" s="9"/>
      <c r="C106" s="22"/>
      <c r="D106" s="14"/>
      <c r="E106" s="14"/>
      <c r="F106" s="9"/>
      <c r="G106" s="11"/>
      <c r="H106" s="11"/>
      <c r="I106" s="19">
        <v>0.61111111111111105</v>
      </c>
      <c r="J106" s="19">
        <v>0.67708333333333304</v>
      </c>
      <c r="K106" s="57"/>
      <c r="L106" s="60">
        <v>33.399999999999999</v>
      </c>
      <c r="M106" s="60">
        <v>33.399999999999999</v>
      </c>
      <c r="N106" s="28"/>
      <c r="O106" s="9"/>
      <c r="P106" s="9"/>
    </row>
    <row r="107">
      <c r="A107" s="9"/>
      <c r="B107" s="9"/>
      <c r="C107" s="22"/>
      <c r="D107" s="14"/>
      <c r="E107" s="14"/>
      <c r="F107" s="9"/>
      <c r="G107" s="11"/>
      <c r="H107" s="11"/>
      <c r="I107" s="19">
        <v>0.6875</v>
      </c>
      <c r="J107" s="19">
        <v>0.75</v>
      </c>
      <c r="K107" s="57"/>
      <c r="L107" s="60">
        <v>33.399999999999999</v>
      </c>
      <c r="M107" s="60">
        <v>33.399999999999999</v>
      </c>
      <c r="N107" s="28"/>
      <c r="O107" s="9"/>
      <c r="P107" s="9"/>
    </row>
    <row r="108">
      <c r="A108" s="9"/>
      <c r="B108" s="9"/>
      <c r="C108" s="22"/>
      <c r="D108" s="14"/>
      <c r="E108" s="14"/>
      <c r="F108" s="9"/>
      <c r="G108" s="11"/>
      <c r="H108" s="11"/>
      <c r="I108" s="19">
        <v>0.74305555555555602</v>
      </c>
      <c r="J108" s="19">
        <v>0.80208333333333304</v>
      </c>
      <c r="K108" s="57"/>
      <c r="L108" s="60">
        <v>33.399999999999999</v>
      </c>
      <c r="M108" s="60">
        <v>33.399999999999999</v>
      </c>
      <c r="N108" s="28"/>
      <c r="O108" s="9"/>
      <c r="P108" s="9"/>
    </row>
    <row r="109">
      <c r="A109" s="9"/>
      <c r="B109" s="9"/>
      <c r="C109" s="22"/>
      <c r="D109" s="14"/>
      <c r="E109" s="14"/>
      <c r="F109" s="9"/>
      <c r="G109" s="11"/>
      <c r="H109" s="11"/>
      <c r="I109" s="19">
        <v>0.79861111111111105</v>
      </c>
      <c r="J109" s="19" t="s">
        <v>104</v>
      </c>
      <c r="K109" s="57"/>
      <c r="L109" s="60">
        <v>33.399999999999999</v>
      </c>
      <c r="M109" s="58">
        <v>26</v>
      </c>
      <c r="N109" s="28"/>
      <c r="O109" s="9"/>
      <c r="P109" s="9"/>
    </row>
    <row r="110">
      <c r="A110" s="9"/>
      <c r="B110" s="9"/>
      <c r="C110" s="22"/>
      <c r="D110" s="14"/>
      <c r="E110" s="14"/>
      <c r="F110" s="9"/>
      <c r="G110" s="11"/>
      <c r="H110" s="11"/>
      <c r="I110" s="19">
        <v>0.82291666666666696</v>
      </c>
      <c r="J110" s="19">
        <v>0.88194444444444497</v>
      </c>
      <c r="K110" s="57"/>
      <c r="L110" s="60">
        <v>33.399999999999999</v>
      </c>
      <c r="M110" s="60">
        <v>33.399999999999999</v>
      </c>
      <c r="N110" s="28"/>
      <c r="O110" s="9"/>
      <c r="P110" s="9"/>
    </row>
    <row r="111" ht="22.5">
      <c r="A111" s="9"/>
      <c r="B111" s="9"/>
      <c r="C111" s="22"/>
      <c r="D111" s="14"/>
      <c r="E111" s="14"/>
      <c r="F111" s="9"/>
      <c r="G111" s="11"/>
      <c r="H111" s="11"/>
      <c r="I111" s="19" t="s">
        <v>105</v>
      </c>
      <c r="J111" s="16" t="s">
        <v>106</v>
      </c>
      <c r="K111" s="57"/>
      <c r="L111" s="8">
        <v>33.399999999999999</v>
      </c>
      <c r="M111" s="8">
        <v>33.399999999999999</v>
      </c>
      <c r="N111" s="28"/>
      <c r="O111" s="9"/>
      <c r="P111" s="9"/>
    </row>
    <row r="112" ht="12.75" customHeight="1">
      <c r="A112" s="9"/>
      <c r="B112" s="35">
        <v>6</v>
      </c>
      <c r="C112" s="35">
        <v>106</v>
      </c>
      <c r="D112" s="37" t="s">
        <v>107</v>
      </c>
      <c r="E112" s="37" t="s">
        <v>21</v>
      </c>
      <c r="F112" s="35" t="s">
        <v>22</v>
      </c>
      <c r="G112" s="8" t="s">
        <v>108</v>
      </c>
      <c r="H112" s="17">
        <v>46</v>
      </c>
      <c r="I112" s="20" t="s">
        <v>109</v>
      </c>
      <c r="J112" s="20" t="s">
        <v>110</v>
      </c>
      <c r="K112" s="20" t="s">
        <v>111</v>
      </c>
      <c r="L112" s="34">
        <v>26</v>
      </c>
      <c r="M112" s="34">
        <v>26</v>
      </c>
      <c r="N112" s="17">
        <v>3</v>
      </c>
      <c r="O112" s="35" t="s">
        <v>25</v>
      </c>
      <c r="P112" s="35" t="s">
        <v>26</v>
      </c>
    </row>
    <row r="113">
      <c r="A113" s="9"/>
      <c r="B113" s="9"/>
      <c r="C113" s="9"/>
      <c r="D113" s="37"/>
      <c r="E113" s="37"/>
      <c r="F113" s="35"/>
      <c r="G113" s="8"/>
      <c r="H113" s="17"/>
      <c r="I113" s="20" t="s">
        <v>51</v>
      </c>
      <c r="J113" s="20" t="s">
        <v>112</v>
      </c>
      <c r="K113" s="20"/>
      <c r="L113" s="34">
        <v>26</v>
      </c>
      <c r="M113" s="34">
        <v>26</v>
      </c>
      <c r="N113" s="17"/>
      <c r="O113" s="35"/>
      <c r="P113" s="35"/>
    </row>
    <row r="114">
      <c r="A114" s="9"/>
      <c r="B114" s="9"/>
      <c r="C114" s="9"/>
      <c r="D114" s="37"/>
      <c r="E114" s="37"/>
      <c r="F114" s="35"/>
      <c r="G114" s="8"/>
      <c r="H114" s="17"/>
      <c r="I114" s="20" t="s">
        <v>113</v>
      </c>
      <c r="J114" s="20" t="s">
        <v>114</v>
      </c>
      <c r="K114" s="20"/>
      <c r="L114" s="34">
        <v>26</v>
      </c>
      <c r="M114" s="34">
        <v>26</v>
      </c>
      <c r="N114" s="17"/>
      <c r="O114" s="35"/>
      <c r="P114" s="35"/>
    </row>
    <row r="115" ht="22.5">
      <c r="A115" s="9"/>
      <c r="B115" s="9"/>
      <c r="C115" s="9"/>
      <c r="D115" s="37"/>
      <c r="E115" s="37"/>
      <c r="F115" s="35"/>
      <c r="G115" s="8"/>
      <c r="H115" s="17"/>
      <c r="I115" s="20" t="s">
        <v>115</v>
      </c>
      <c r="J115" s="20" t="s">
        <v>116</v>
      </c>
      <c r="K115" s="20"/>
      <c r="L115" s="34">
        <v>26.899999999999999</v>
      </c>
      <c r="M115" s="34">
        <v>26.899999999999999</v>
      </c>
      <c r="N115" s="17"/>
      <c r="O115" s="35"/>
      <c r="P115" s="35"/>
    </row>
    <row r="116">
      <c r="A116" s="9"/>
      <c r="B116" s="9"/>
      <c r="C116" s="9"/>
      <c r="D116" s="37"/>
      <c r="E116" s="37"/>
      <c r="F116" s="35"/>
      <c r="G116" s="8"/>
      <c r="H116" s="17"/>
      <c r="I116" s="20" t="s">
        <v>117</v>
      </c>
      <c r="J116" s="20" t="s">
        <v>118</v>
      </c>
      <c r="K116" s="20"/>
      <c r="L116" s="34">
        <v>26</v>
      </c>
      <c r="M116" s="34">
        <v>26</v>
      </c>
      <c r="N116" s="17"/>
      <c r="O116" s="35"/>
      <c r="P116" s="35"/>
    </row>
    <row r="117">
      <c r="A117" s="9"/>
      <c r="B117" s="9"/>
      <c r="C117" s="9"/>
      <c r="D117" s="37"/>
      <c r="E117" s="37"/>
      <c r="F117" s="35"/>
      <c r="G117" s="8"/>
      <c r="H117" s="17"/>
      <c r="I117" s="20" t="s">
        <v>119</v>
      </c>
      <c r="J117" s="20" t="s">
        <v>120</v>
      </c>
      <c r="K117" s="20"/>
      <c r="L117" s="34">
        <v>26</v>
      </c>
      <c r="M117" s="34">
        <v>26</v>
      </c>
      <c r="N117" s="17"/>
      <c r="O117" s="35"/>
      <c r="P117" s="35"/>
    </row>
    <row r="118" ht="22.5">
      <c r="A118" s="9"/>
      <c r="B118" s="9"/>
      <c r="C118" s="9"/>
      <c r="D118" s="37"/>
      <c r="E118" s="37"/>
      <c r="F118" s="35"/>
      <c r="G118" s="8"/>
      <c r="H118" s="17"/>
      <c r="I118" s="20" t="s">
        <v>121</v>
      </c>
      <c r="J118" s="20" t="s">
        <v>122</v>
      </c>
      <c r="K118" s="20"/>
      <c r="L118" s="34">
        <v>26.899999999999999</v>
      </c>
      <c r="M118" s="34">
        <v>26.899999999999999</v>
      </c>
      <c r="N118" s="17"/>
      <c r="O118" s="35"/>
      <c r="P118" s="35"/>
    </row>
    <row r="119">
      <c r="A119" s="9"/>
      <c r="B119" s="9"/>
      <c r="C119" s="9"/>
      <c r="D119" s="37"/>
      <c r="E119" s="37"/>
      <c r="F119" s="35"/>
      <c r="G119" s="8"/>
      <c r="H119" s="17"/>
      <c r="I119" s="20" t="s">
        <v>123</v>
      </c>
      <c r="J119" s="20" t="s">
        <v>124</v>
      </c>
      <c r="K119" s="20"/>
      <c r="L119" s="34">
        <v>26</v>
      </c>
      <c r="M119" s="34">
        <v>26</v>
      </c>
      <c r="N119" s="17"/>
      <c r="O119" s="35"/>
      <c r="P119" s="35"/>
    </row>
    <row r="120">
      <c r="A120" s="9"/>
      <c r="B120" s="9"/>
      <c r="C120" s="9"/>
      <c r="D120" s="37"/>
      <c r="E120" s="37"/>
      <c r="F120" s="35"/>
      <c r="G120" s="8"/>
      <c r="H120" s="17"/>
      <c r="I120" s="20" t="s">
        <v>125</v>
      </c>
      <c r="J120" s="20" t="s">
        <v>126</v>
      </c>
      <c r="K120" s="20"/>
      <c r="L120" s="34">
        <v>26</v>
      </c>
      <c r="M120" s="34">
        <v>26</v>
      </c>
      <c r="N120" s="17"/>
      <c r="O120" s="35"/>
      <c r="P120" s="35"/>
    </row>
    <row r="121" ht="22.5">
      <c r="A121" s="9"/>
      <c r="B121" s="9"/>
      <c r="C121" s="9"/>
      <c r="D121" s="37"/>
      <c r="E121" s="37"/>
      <c r="F121" s="35"/>
      <c r="G121" s="8"/>
      <c r="H121" s="17"/>
      <c r="I121" s="20" t="s">
        <v>127</v>
      </c>
      <c r="J121" s="20" t="s">
        <v>128</v>
      </c>
      <c r="K121" s="20"/>
      <c r="L121" s="34">
        <v>26.899999999999999</v>
      </c>
      <c r="M121" s="34">
        <v>26.899999999999999</v>
      </c>
      <c r="N121" s="17"/>
      <c r="O121" s="35"/>
      <c r="P121" s="35"/>
    </row>
    <row r="122">
      <c r="A122" s="9"/>
      <c r="B122" s="9"/>
      <c r="C122" s="9"/>
      <c r="D122" s="37"/>
      <c r="E122" s="37"/>
      <c r="F122" s="35"/>
      <c r="G122" s="8"/>
      <c r="H122" s="17"/>
      <c r="I122" s="20" t="s">
        <v>129</v>
      </c>
      <c r="J122" s="20" t="s">
        <v>130</v>
      </c>
      <c r="K122" s="20"/>
      <c r="L122" s="34">
        <v>26</v>
      </c>
      <c r="M122" s="34">
        <v>26</v>
      </c>
      <c r="N122" s="17"/>
      <c r="O122" s="35"/>
      <c r="P122" s="35"/>
    </row>
    <row r="123">
      <c r="A123" s="9"/>
      <c r="B123" s="9"/>
      <c r="C123" s="9"/>
      <c r="D123" s="37"/>
      <c r="E123" s="37"/>
      <c r="F123" s="35"/>
      <c r="G123" s="8"/>
      <c r="H123" s="17"/>
      <c r="I123" s="20" t="s">
        <v>131</v>
      </c>
      <c r="J123" s="20" t="s">
        <v>132</v>
      </c>
      <c r="K123" s="20"/>
      <c r="L123" s="34">
        <v>26</v>
      </c>
      <c r="M123" s="34">
        <v>26</v>
      </c>
      <c r="N123" s="17"/>
      <c r="O123" s="35"/>
      <c r="P123" s="35"/>
    </row>
    <row r="124" ht="22.5">
      <c r="A124" s="9"/>
      <c r="B124" s="9"/>
      <c r="C124" s="9"/>
      <c r="D124" s="37"/>
      <c r="E124" s="37"/>
      <c r="F124" s="35"/>
      <c r="G124" s="8"/>
      <c r="H124" s="17"/>
      <c r="I124" s="20" t="s">
        <v>133</v>
      </c>
      <c r="J124" s="20" t="s">
        <v>134</v>
      </c>
      <c r="K124" s="20"/>
      <c r="L124" s="34">
        <v>26.899999999999999</v>
      </c>
      <c r="M124" s="34">
        <v>26.899999999999999</v>
      </c>
      <c r="N124" s="17"/>
      <c r="O124" s="35"/>
      <c r="P124" s="35"/>
    </row>
    <row r="125">
      <c r="A125" s="9"/>
      <c r="B125" s="9"/>
      <c r="C125" s="9"/>
      <c r="D125" s="37"/>
      <c r="E125" s="37"/>
      <c r="F125" s="35"/>
      <c r="G125" s="8"/>
      <c r="H125" s="17"/>
      <c r="I125" s="20" t="s">
        <v>135</v>
      </c>
      <c r="J125" s="20" t="s">
        <v>37</v>
      </c>
      <c r="K125" s="20"/>
      <c r="L125" s="34">
        <v>26</v>
      </c>
      <c r="M125" s="34">
        <v>26</v>
      </c>
      <c r="N125" s="17"/>
      <c r="O125" s="35"/>
      <c r="P125" s="35"/>
    </row>
    <row r="126">
      <c r="A126" s="9"/>
      <c r="B126" s="9"/>
      <c r="C126" s="9"/>
      <c r="D126" s="37"/>
      <c r="E126" s="37"/>
      <c r="F126" s="35"/>
      <c r="G126" s="8"/>
      <c r="H126" s="17"/>
      <c r="I126" s="20" t="s">
        <v>136</v>
      </c>
      <c r="J126" s="20" t="s">
        <v>137</v>
      </c>
      <c r="K126" s="20"/>
      <c r="L126" s="34">
        <v>26</v>
      </c>
      <c r="M126" s="34">
        <v>26</v>
      </c>
      <c r="N126" s="17"/>
      <c r="O126" s="35"/>
      <c r="P126" s="35"/>
    </row>
    <row r="127" ht="22.5">
      <c r="A127" s="9"/>
      <c r="B127" s="9"/>
      <c r="C127" s="9"/>
      <c r="D127" s="37"/>
      <c r="E127" s="37"/>
      <c r="F127" s="35"/>
      <c r="G127" s="8"/>
      <c r="H127" s="17"/>
      <c r="I127" s="20" t="s">
        <v>138</v>
      </c>
      <c r="J127" s="20" t="s">
        <v>139</v>
      </c>
      <c r="K127" s="20"/>
      <c r="L127" s="34">
        <v>26.899999999999999</v>
      </c>
      <c r="M127" s="34">
        <v>26.899999999999999</v>
      </c>
      <c r="N127" s="17"/>
      <c r="O127" s="35"/>
      <c r="P127" s="35"/>
    </row>
    <row r="128">
      <c r="A128" s="9"/>
      <c r="B128" s="9"/>
      <c r="C128" s="9"/>
      <c r="D128" s="37"/>
      <c r="E128" s="37"/>
      <c r="F128" s="35"/>
      <c r="G128" s="8"/>
      <c r="H128" s="17"/>
      <c r="I128" s="20" t="s">
        <v>140</v>
      </c>
      <c r="J128" s="20" t="s">
        <v>141</v>
      </c>
      <c r="K128" s="20"/>
      <c r="L128" s="34">
        <v>26</v>
      </c>
      <c r="M128" s="34">
        <v>26</v>
      </c>
      <c r="N128" s="17"/>
      <c r="O128" s="35"/>
      <c r="P128" s="35"/>
    </row>
    <row r="129">
      <c r="A129" s="9"/>
      <c r="B129" s="9"/>
      <c r="C129" s="9"/>
      <c r="D129" s="37"/>
      <c r="E129" s="37"/>
      <c r="F129" s="35"/>
      <c r="G129" s="8"/>
      <c r="H129" s="17"/>
      <c r="I129" s="20" t="s">
        <v>142</v>
      </c>
      <c r="J129" s="20" t="s">
        <v>41</v>
      </c>
      <c r="K129" s="20"/>
      <c r="L129" s="34">
        <v>26</v>
      </c>
      <c r="M129" s="34">
        <v>26</v>
      </c>
      <c r="N129" s="17"/>
      <c r="O129" s="35"/>
      <c r="P129" s="35"/>
    </row>
    <row r="130">
      <c r="A130" s="9"/>
      <c r="B130" s="9"/>
      <c r="C130" s="9"/>
      <c r="D130" s="37"/>
      <c r="E130" s="37"/>
      <c r="F130" s="35"/>
      <c r="G130" s="8"/>
      <c r="H130" s="17"/>
      <c r="I130" s="20" t="s">
        <v>143</v>
      </c>
      <c r="J130" s="20" t="s">
        <v>144</v>
      </c>
      <c r="K130" s="20"/>
      <c r="L130" s="34">
        <v>26</v>
      </c>
      <c r="M130" s="34">
        <v>26</v>
      </c>
      <c r="N130" s="17"/>
      <c r="O130" s="35"/>
      <c r="P130" s="35"/>
    </row>
    <row r="131">
      <c r="A131" s="9"/>
      <c r="B131" s="9"/>
      <c r="C131" s="9"/>
      <c r="D131" s="37"/>
      <c r="E131" s="37"/>
      <c r="F131" s="35"/>
      <c r="G131" s="8"/>
      <c r="H131" s="17"/>
      <c r="I131" s="20" t="s">
        <v>145</v>
      </c>
      <c r="J131" s="20" t="s">
        <v>146</v>
      </c>
      <c r="K131" s="20"/>
      <c r="L131" s="34">
        <v>26</v>
      </c>
      <c r="M131" s="34">
        <v>26</v>
      </c>
      <c r="N131" s="17"/>
      <c r="O131" s="35"/>
      <c r="P131" s="35"/>
    </row>
    <row r="132">
      <c r="A132" s="9"/>
      <c r="B132" s="9"/>
      <c r="C132" s="9"/>
      <c r="D132" s="37"/>
      <c r="E132" s="37"/>
      <c r="F132" s="35"/>
      <c r="G132" s="8"/>
      <c r="H132" s="17"/>
      <c r="I132" s="20" t="s">
        <v>147</v>
      </c>
      <c r="J132" s="20" t="s">
        <v>148</v>
      </c>
      <c r="K132" s="20"/>
      <c r="L132" s="34">
        <v>26</v>
      </c>
      <c r="M132" s="34">
        <v>26</v>
      </c>
      <c r="N132" s="17"/>
      <c r="O132" s="35"/>
      <c r="P132" s="35"/>
    </row>
    <row r="133">
      <c r="A133" s="9"/>
      <c r="B133" s="9"/>
      <c r="C133" s="9"/>
      <c r="D133" s="37"/>
      <c r="E133" s="37"/>
      <c r="F133" s="35"/>
      <c r="G133" s="8"/>
      <c r="H133" s="17"/>
      <c r="I133" s="20" t="s">
        <v>148</v>
      </c>
      <c r="J133" s="20" t="s">
        <v>149</v>
      </c>
      <c r="K133" s="20"/>
      <c r="L133" s="34">
        <v>26</v>
      </c>
      <c r="M133" s="34">
        <v>26</v>
      </c>
      <c r="N133" s="17"/>
      <c r="O133" s="35"/>
      <c r="P133" s="35"/>
    </row>
    <row r="134">
      <c r="A134" s="9"/>
      <c r="B134" s="9"/>
      <c r="C134" s="9"/>
      <c r="D134" s="37"/>
      <c r="E134" s="37"/>
      <c r="F134" s="35"/>
      <c r="G134" s="8"/>
      <c r="H134" s="17"/>
      <c r="I134" s="20" t="s">
        <v>150</v>
      </c>
      <c r="J134" s="20" t="s">
        <v>151</v>
      </c>
      <c r="K134" s="20"/>
      <c r="L134" s="34">
        <v>26</v>
      </c>
      <c r="M134" s="34">
        <v>26</v>
      </c>
      <c r="N134" s="17"/>
      <c r="O134" s="35"/>
      <c r="P134" s="35"/>
    </row>
    <row r="135" ht="12.75" customHeight="1">
      <c r="A135" s="9"/>
      <c r="B135" s="61"/>
      <c r="C135" s="61"/>
      <c r="D135" s="62"/>
      <c r="E135" s="62"/>
      <c r="F135" s="61"/>
      <c r="G135" s="8" t="s">
        <v>152</v>
      </c>
      <c r="H135" s="8">
        <v>22</v>
      </c>
      <c r="I135" s="20" t="s">
        <v>109</v>
      </c>
      <c r="J135" s="20" t="s">
        <v>110</v>
      </c>
      <c r="K135" s="20"/>
      <c r="L135" s="34">
        <v>26</v>
      </c>
      <c r="M135" s="34">
        <v>26</v>
      </c>
      <c r="N135" s="17">
        <v>2</v>
      </c>
      <c r="O135" s="61"/>
      <c r="P135" s="61"/>
    </row>
    <row r="136" ht="22.5">
      <c r="A136" s="9"/>
      <c r="B136" s="61"/>
      <c r="C136" s="61"/>
      <c r="D136" s="62"/>
      <c r="E136" s="62"/>
      <c r="F136" s="61"/>
      <c r="G136" s="8"/>
      <c r="H136" s="8"/>
      <c r="I136" s="20" t="s">
        <v>115</v>
      </c>
      <c r="J136" s="20" t="s">
        <v>116</v>
      </c>
      <c r="K136" s="20"/>
      <c r="L136" s="34">
        <v>26.899999999999999</v>
      </c>
      <c r="M136" s="34">
        <v>26.899999999999999</v>
      </c>
      <c r="N136" s="17"/>
      <c r="O136" s="61"/>
      <c r="P136" s="61"/>
    </row>
    <row r="137" ht="22.5">
      <c r="A137" s="9"/>
      <c r="B137" s="61"/>
      <c r="C137" s="61"/>
      <c r="D137" s="62"/>
      <c r="E137" s="62"/>
      <c r="F137" s="61"/>
      <c r="G137" s="8"/>
      <c r="H137" s="8"/>
      <c r="I137" s="20" t="s">
        <v>121</v>
      </c>
      <c r="J137" s="20" t="s">
        <v>122</v>
      </c>
      <c r="K137" s="20"/>
      <c r="L137" s="34">
        <v>26.899999999999999</v>
      </c>
      <c r="M137" s="34">
        <v>26.899999999999999</v>
      </c>
      <c r="N137" s="17"/>
      <c r="O137" s="61"/>
      <c r="P137" s="61"/>
    </row>
    <row r="138" ht="22.5">
      <c r="A138" s="9"/>
      <c r="B138" s="61"/>
      <c r="C138" s="61"/>
      <c r="D138" s="62"/>
      <c r="E138" s="62"/>
      <c r="F138" s="61"/>
      <c r="G138" s="8"/>
      <c r="H138" s="8"/>
      <c r="I138" s="20" t="s">
        <v>127</v>
      </c>
      <c r="J138" s="20" t="s">
        <v>128</v>
      </c>
      <c r="K138" s="20"/>
      <c r="L138" s="34">
        <v>26.899999999999999</v>
      </c>
      <c r="M138" s="34">
        <v>26.899999999999999</v>
      </c>
      <c r="N138" s="17"/>
      <c r="O138" s="61"/>
      <c r="P138" s="61"/>
    </row>
    <row r="139">
      <c r="A139" s="9"/>
      <c r="B139" s="61"/>
      <c r="C139" s="61"/>
      <c r="D139" s="62"/>
      <c r="E139" s="62"/>
      <c r="F139" s="61"/>
      <c r="G139" s="8"/>
      <c r="H139" s="8"/>
      <c r="I139" s="20" t="s">
        <v>135</v>
      </c>
      <c r="J139" s="20" t="s">
        <v>37</v>
      </c>
      <c r="K139" s="20"/>
      <c r="L139" s="34">
        <v>26</v>
      </c>
      <c r="M139" s="34">
        <v>26</v>
      </c>
      <c r="N139" s="17"/>
      <c r="O139" s="61"/>
      <c r="P139" s="61"/>
    </row>
    <row r="140">
      <c r="A140" s="9"/>
      <c r="B140" s="61"/>
      <c r="C140" s="61"/>
      <c r="D140" s="62"/>
      <c r="E140" s="62"/>
      <c r="F140" s="61"/>
      <c r="G140" s="8"/>
      <c r="H140" s="8"/>
      <c r="I140" s="20" t="s">
        <v>136</v>
      </c>
      <c r="J140" s="20" t="s">
        <v>137</v>
      </c>
      <c r="K140" s="20"/>
      <c r="L140" s="34">
        <v>26</v>
      </c>
      <c r="M140" s="34">
        <v>26</v>
      </c>
      <c r="N140" s="17"/>
      <c r="O140" s="61"/>
      <c r="P140" s="61"/>
    </row>
    <row r="141">
      <c r="A141" s="9"/>
      <c r="B141" s="61"/>
      <c r="C141" s="61"/>
      <c r="D141" s="62"/>
      <c r="E141" s="62"/>
      <c r="F141" s="61"/>
      <c r="G141" s="8"/>
      <c r="H141" s="8"/>
      <c r="I141" s="20" t="s">
        <v>140</v>
      </c>
      <c r="J141" s="20" t="s">
        <v>141</v>
      </c>
      <c r="K141" s="20"/>
      <c r="L141" s="34">
        <v>26</v>
      </c>
      <c r="M141" s="34">
        <v>26</v>
      </c>
      <c r="N141" s="17"/>
      <c r="O141" s="61"/>
      <c r="P141" s="61"/>
    </row>
    <row r="142">
      <c r="A142" s="9"/>
      <c r="B142" s="61"/>
      <c r="C142" s="61"/>
      <c r="D142" s="62"/>
      <c r="E142" s="62"/>
      <c r="F142" s="61"/>
      <c r="G142" s="8"/>
      <c r="H142" s="8"/>
      <c r="I142" s="20" t="s">
        <v>142</v>
      </c>
      <c r="J142" s="20" t="s">
        <v>41</v>
      </c>
      <c r="K142" s="20"/>
      <c r="L142" s="34">
        <v>26</v>
      </c>
      <c r="M142" s="34">
        <v>26</v>
      </c>
      <c r="N142" s="17"/>
      <c r="O142" s="61"/>
      <c r="P142" s="61"/>
    </row>
    <row r="143">
      <c r="A143" s="9"/>
      <c r="B143" s="61"/>
      <c r="C143" s="61"/>
      <c r="D143" s="62"/>
      <c r="E143" s="62"/>
      <c r="F143" s="61"/>
      <c r="G143" s="8"/>
      <c r="H143" s="8"/>
      <c r="I143" s="20" t="s">
        <v>145</v>
      </c>
      <c r="J143" s="20" t="s">
        <v>146</v>
      </c>
      <c r="K143" s="20"/>
      <c r="L143" s="34">
        <v>26</v>
      </c>
      <c r="M143" s="34">
        <v>26</v>
      </c>
      <c r="N143" s="17"/>
      <c r="O143" s="61"/>
      <c r="P143" s="61"/>
    </row>
    <row r="144">
      <c r="A144" s="9"/>
      <c r="B144" s="61"/>
      <c r="C144" s="61"/>
      <c r="D144" s="62"/>
      <c r="E144" s="62"/>
      <c r="F144" s="61"/>
      <c r="G144" s="8"/>
      <c r="H144" s="8"/>
      <c r="I144" s="20" t="s">
        <v>147</v>
      </c>
      <c r="J144" s="20" t="s">
        <v>148</v>
      </c>
      <c r="K144" s="20"/>
      <c r="L144" s="34">
        <v>26</v>
      </c>
      <c r="M144" s="34">
        <v>26</v>
      </c>
      <c r="N144" s="17"/>
      <c r="O144" s="61"/>
      <c r="P144" s="61"/>
    </row>
    <row r="145">
      <c r="A145" s="9"/>
      <c r="B145" s="61"/>
      <c r="C145" s="61"/>
      <c r="D145" s="62"/>
      <c r="E145" s="62"/>
      <c r="F145" s="61"/>
      <c r="G145" s="8"/>
      <c r="H145" s="8"/>
      <c r="I145" s="20" t="s">
        <v>150</v>
      </c>
      <c r="J145" s="20" t="s">
        <v>151</v>
      </c>
      <c r="K145" s="20"/>
      <c r="L145" s="34">
        <v>26</v>
      </c>
      <c r="M145" s="34">
        <v>26</v>
      </c>
      <c r="N145" s="17"/>
      <c r="O145" s="61"/>
      <c r="P145" s="61"/>
    </row>
    <row r="146" ht="12.75" customHeight="1">
      <c r="A146" s="9"/>
      <c r="B146" s="61"/>
      <c r="C146" s="61"/>
      <c r="D146" s="62"/>
      <c r="E146" s="62"/>
      <c r="F146" s="61"/>
      <c r="G146" s="8" t="s">
        <v>153</v>
      </c>
      <c r="H146" s="8">
        <v>30</v>
      </c>
      <c r="I146" s="20" t="s">
        <v>109</v>
      </c>
      <c r="J146" s="20" t="s">
        <v>110</v>
      </c>
      <c r="K146" s="20"/>
      <c r="L146" s="34">
        <v>26</v>
      </c>
      <c r="M146" s="34">
        <v>26</v>
      </c>
      <c r="N146" s="17">
        <v>2</v>
      </c>
      <c r="O146" s="61"/>
      <c r="P146" s="61"/>
    </row>
    <row r="147" ht="12.75" customHeight="1">
      <c r="A147" s="9"/>
      <c r="B147" s="61"/>
      <c r="C147" s="61"/>
      <c r="D147" s="62"/>
      <c r="E147" s="62"/>
      <c r="F147" s="61"/>
      <c r="G147" s="8"/>
      <c r="H147" s="8"/>
      <c r="I147" s="20" t="s">
        <v>51</v>
      </c>
      <c r="J147" s="20" t="s">
        <v>112</v>
      </c>
      <c r="K147" s="20"/>
      <c r="L147" s="34">
        <v>26</v>
      </c>
      <c r="M147" s="34">
        <v>26</v>
      </c>
      <c r="N147" s="17"/>
      <c r="O147" s="61"/>
      <c r="P147" s="61"/>
    </row>
    <row r="148" ht="22.5">
      <c r="A148" s="9"/>
      <c r="B148" s="61"/>
      <c r="C148" s="61"/>
      <c r="D148" s="62"/>
      <c r="E148" s="62"/>
      <c r="F148" s="61"/>
      <c r="G148" s="8"/>
      <c r="H148" s="8"/>
      <c r="I148" s="20" t="s">
        <v>115</v>
      </c>
      <c r="J148" s="20" t="s">
        <v>116</v>
      </c>
      <c r="K148" s="20"/>
      <c r="L148" s="34">
        <v>26.899999999999999</v>
      </c>
      <c r="M148" s="34">
        <v>26.899999999999999</v>
      </c>
      <c r="N148" s="17"/>
      <c r="O148" s="61"/>
      <c r="P148" s="61"/>
    </row>
    <row r="149">
      <c r="A149" s="9"/>
      <c r="B149" s="61"/>
      <c r="C149" s="61"/>
      <c r="D149" s="62"/>
      <c r="E149" s="62"/>
      <c r="F149" s="61"/>
      <c r="G149" s="8"/>
      <c r="H149" s="8"/>
      <c r="I149" s="20" t="s">
        <v>117</v>
      </c>
      <c r="J149" s="20" t="s">
        <v>118</v>
      </c>
      <c r="K149" s="20"/>
      <c r="L149" s="34">
        <v>26</v>
      </c>
      <c r="M149" s="34">
        <v>26</v>
      </c>
      <c r="N149" s="17"/>
      <c r="O149" s="61"/>
      <c r="P149" s="61"/>
    </row>
    <row r="150" ht="22.5">
      <c r="A150" s="9"/>
      <c r="B150" s="61"/>
      <c r="C150" s="61"/>
      <c r="D150" s="62"/>
      <c r="E150" s="62"/>
      <c r="F150" s="61"/>
      <c r="G150" s="8"/>
      <c r="H150" s="8"/>
      <c r="I150" s="20" t="s">
        <v>121</v>
      </c>
      <c r="J150" s="20" t="s">
        <v>122</v>
      </c>
      <c r="K150" s="20"/>
      <c r="L150" s="34">
        <v>26.899999999999999</v>
      </c>
      <c r="M150" s="34">
        <v>26.899999999999999</v>
      </c>
      <c r="N150" s="17"/>
      <c r="O150" s="61"/>
      <c r="P150" s="61"/>
    </row>
    <row r="151">
      <c r="A151" s="9"/>
      <c r="B151" s="61"/>
      <c r="C151" s="61"/>
      <c r="D151" s="62"/>
      <c r="E151" s="62"/>
      <c r="F151" s="61"/>
      <c r="G151" s="8"/>
      <c r="H151" s="8"/>
      <c r="I151" s="20" t="s">
        <v>123</v>
      </c>
      <c r="J151" s="20" t="s">
        <v>124</v>
      </c>
      <c r="K151" s="20"/>
      <c r="L151" s="34">
        <v>26</v>
      </c>
      <c r="M151" s="34">
        <v>26</v>
      </c>
      <c r="N151" s="17"/>
      <c r="O151" s="61"/>
      <c r="P151" s="61"/>
    </row>
    <row r="152" ht="22.5">
      <c r="A152" s="9"/>
      <c r="B152" s="61"/>
      <c r="C152" s="61"/>
      <c r="D152" s="62"/>
      <c r="E152" s="62"/>
      <c r="F152" s="61"/>
      <c r="G152" s="8"/>
      <c r="H152" s="8"/>
      <c r="I152" s="20" t="s">
        <v>127</v>
      </c>
      <c r="J152" s="20" t="s">
        <v>128</v>
      </c>
      <c r="K152" s="20"/>
      <c r="L152" s="34">
        <v>26.899999999999999</v>
      </c>
      <c r="M152" s="34">
        <v>26.899999999999999</v>
      </c>
      <c r="N152" s="17"/>
      <c r="O152" s="61"/>
      <c r="P152" s="61"/>
    </row>
    <row r="153">
      <c r="A153" s="9"/>
      <c r="B153" s="61"/>
      <c r="C153" s="61"/>
      <c r="D153" s="62"/>
      <c r="E153" s="62"/>
      <c r="F153" s="61"/>
      <c r="G153" s="8"/>
      <c r="H153" s="8"/>
      <c r="I153" s="20" t="s">
        <v>129</v>
      </c>
      <c r="J153" s="20" t="s">
        <v>130</v>
      </c>
      <c r="K153" s="20"/>
      <c r="L153" s="34">
        <v>26</v>
      </c>
      <c r="M153" s="34">
        <v>26</v>
      </c>
      <c r="N153" s="17"/>
      <c r="O153" s="61"/>
      <c r="P153" s="61"/>
    </row>
    <row r="154">
      <c r="A154" s="9"/>
      <c r="B154" s="61"/>
      <c r="C154" s="61"/>
      <c r="D154" s="62"/>
      <c r="E154" s="62"/>
      <c r="F154" s="61"/>
      <c r="G154" s="8"/>
      <c r="H154" s="8"/>
      <c r="I154" s="20" t="s">
        <v>135</v>
      </c>
      <c r="J154" s="20" t="s">
        <v>37</v>
      </c>
      <c r="K154" s="20"/>
      <c r="L154" s="34">
        <v>26</v>
      </c>
      <c r="M154" s="34">
        <v>26</v>
      </c>
      <c r="N154" s="17"/>
      <c r="O154" s="61"/>
      <c r="P154" s="61"/>
    </row>
    <row r="155">
      <c r="A155" s="9"/>
      <c r="B155" s="61"/>
      <c r="C155" s="61"/>
      <c r="D155" s="62"/>
      <c r="E155" s="62"/>
      <c r="F155" s="61"/>
      <c r="G155" s="8"/>
      <c r="H155" s="8"/>
      <c r="I155" s="20" t="s">
        <v>136</v>
      </c>
      <c r="J155" s="20" t="s">
        <v>137</v>
      </c>
      <c r="K155" s="20"/>
      <c r="L155" s="34">
        <v>26</v>
      </c>
      <c r="M155" s="34">
        <v>26</v>
      </c>
      <c r="N155" s="17"/>
      <c r="O155" s="61"/>
      <c r="P155" s="61"/>
    </row>
    <row r="156">
      <c r="A156" s="9"/>
      <c r="B156" s="61"/>
      <c r="C156" s="61"/>
      <c r="D156" s="62"/>
      <c r="E156" s="62"/>
      <c r="F156" s="61"/>
      <c r="G156" s="8"/>
      <c r="H156" s="8"/>
      <c r="I156" s="20" t="s">
        <v>140</v>
      </c>
      <c r="J156" s="20" t="s">
        <v>141</v>
      </c>
      <c r="K156" s="20"/>
      <c r="L156" s="34">
        <v>26</v>
      </c>
      <c r="M156" s="34">
        <v>26</v>
      </c>
      <c r="N156" s="17"/>
      <c r="O156" s="61"/>
      <c r="P156" s="61"/>
    </row>
    <row r="157">
      <c r="A157" s="9"/>
      <c r="B157" s="61"/>
      <c r="C157" s="61"/>
      <c r="D157" s="62"/>
      <c r="E157" s="62"/>
      <c r="F157" s="61"/>
      <c r="G157" s="8"/>
      <c r="H157" s="8"/>
      <c r="I157" s="20" t="s">
        <v>142</v>
      </c>
      <c r="J157" s="20" t="s">
        <v>41</v>
      </c>
      <c r="K157" s="20"/>
      <c r="L157" s="34">
        <v>26</v>
      </c>
      <c r="M157" s="34">
        <v>26</v>
      </c>
      <c r="N157" s="17"/>
      <c r="O157" s="61"/>
      <c r="P157" s="61"/>
    </row>
    <row r="158">
      <c r="A158" s="9"/>
      <c r="B158" s="61"/>
      <c r="C158" s="61"/>
      <c r="D158" s="62"/>
      <c r="E158" s="62"/>
      <c r="F158" s="61"/>
      <c r="G158" s="8"/>
      <c r="H158" s="8"/>
      <c r="I158" s="20" t="s">
        <v>145</v>
      </c>
      <c r="J158" s="20" t="s">
        <v>146</v>
      </c>
      <c r="K158" s="20"/>
      <c r="L158" s="34">
        <v>26</v>
      </c>
      <c r="M158" s="34">
        <v>26</v>
      </c>
      <c r="N158" s="17"/>
      <c r="O158" s="61"/>
      <c r="P158" s="61"/>
    </row>
    <row r="159">
      <c r="A159" s="9"/>
      <c r="B159" s="61"/>
      <c r="C159" s="61"/>
      <c r="D159" s="62"/>
      <c r="E159" s="62"/>
      <c r="F159" s="61"/>
      <c r="G159" s="8"/>
      <c r="H159" s="8"/>
      <c r="I159" s="20" t="s">
        <v>147</v>
      </c>
      <c r="J159" s="20" t="s">
        <v>148</v>
      </c>
      <c r="K159" s="20"/>
      <c r="L159" s="34">
        <v>26</v>
      </c>
      <c r="M159" s="34">
        <v>26</v>
      </c>
      <c r="N159" s="17"/>
      <c r="O159" s="61"/>
      <c r="P159" s="61"/>
    </row>
    <row r="160">
      <c r="A160" s="9"/>
      <c r="B160" s="63"/>
      <c r="C160" s="63"/>
      <c r="D160" s="64"/>
      <c r="E160" s="64"/>
      <c r="F160" s="63"/>
      <c r="G160" s="8"/>
      <c r="H160" s="8"/>
      <c r="I160" s="20" t="s">
        <v>150</v>
      </c>
      <c r="J160" s="20" t="s">
        <v>151</v>
      </c>
      <c r="K160" s="20"/>
      <c r="L160" s="34">
        <v>26</v>
      </c>
      <c r="M160" s="34">
        <v>26</v>
      </c>
      <c r="N160" s="17"/>
      <c r="O160" s="63"/>
      <c r="P160" s="63"/>
    </row>
    <row r="161" ht="12.75" customHeight="1">
      <c r="A161" s="8">
        <v>6</v>
      </c>
      <c r="B161" s="8">
        <v>7</v>
      </c>
      <c r="C161" s="8">
        <v>108</v>
      </c>
      <c r="D161" s="8" t="s">
        <v>154</v>
      </c>
      <c r="E161" s="8" t="s">
        <v>21</v>
      </c>
      <c r="F161" s="6" t="s">
        <v>22</v>
      </c>
      <c r="G161" s="17" t="s">
        <v>35</v>
      </c>
      <c r="H161" s="6">
        <v>62</v>
      </c>
      <c r="I161" s="65">
        <v>0.20833333333333301</v>
      </c>
      <c r="J161" s="20" t="s">
        <v>155</v>
      </c>
      <c r="K161" s="16" t="s">
        <v>156</v>
      </c>
      <c r="L161" s="8">
        <f t="shared" ref="L161:L162" si="1">19.4+1.5</f>
        <v>20.899999999999999</v>
      </c>
      <c r="M161" s="8">
        <f t="shared" ref="M161:M162" si="2">19.4+1.5</f>
        <v>20.899999999999999</v>
      </c>
      <c r="N161" s="17">
        <v>4</v>
      </c>
      <c r="O161" s="17" t="s">
        <v>25</v>
      </c>
      <c r="P161" s="6" t="s">
        <v>70</v>
      </c>
    </row>
    <row r="162">
      <c r="A162" s="8"/>
      <c r="B162" s="8"/>
      <c r="C162" s="8"/>
      <c r="D162" s="8"/>
      <c r="E162" s="8"/>
      <c r="F162" s="6"/>
      <c r="G162" s="17"/>
      <c r="H162" s="6"/>
      <c r="I162" s="65">
        <v>0.23958333333333301</v>
      </c>
      <c r="J162" s="20" t="s">
        <v>157</v>
      </c>
      <c r="K162" s="16"/>
      <c r="L162" s="8">
        <f t="shared" si="1"/>
        <v>20.899999999999999</v>
      </c>
      <c r="M162" s="8">
        <f t="shared" si="2"/>
        <v>20.899999999999999</v>
      </c>
      <c r="N162" s="17"/>
      <c r="O162" s="17"/>
      <c r="P162" s="6"/>
    </row>
    <row r="163">
      <c r="A163" s="8"/>
      <c r="B163" s="8"/>
      <c r="C163" s="8"/>
      <c r="D163" s="8"/>
      <c r="E163" s="8"/>
      <c r="F163" s="6"/>
      <c r="G163" s="17"/>
      <c r="H163" s="6"/>
      <c r="I163" s="65" t="s">
        <v>158</v>
      </c>
      <c r="J163" s="20" t="s">
        <v>159</v>
      </c>
      <c r="K163" s="16"/>
      <c r="L163" s="8">
        <f>14.3+1.5</f>
        <v>15.800000000000001</v>
      </c>
      <c r="M163" s="8">
        <f>14.3+1.5</f>
        <v>15.800000000000001</v>
      </c>
      <c r="N163" s="17"/>
      <c r="O163" s="17"/>
      <c r="P163" s="6"/>
    </row>
    <row r="164">
      <c r="A164" s="8"/>
      <c r="B164" s="8"/>
      <c r="C164" s="8"/>
      <c r="D164" s="8"/>
      <c r="E164" s="8"/>
      <c r="F164" s="6"/>
      <c r="G164" s="17"/>
      <c r="H164" s="6"/>
      <c r="I164" s="65">
        <v>0.26041666666666702</v>
      </c>
      <c r="J164" s="20" t="s">
        <v>52</v>
      </c>
      <c r="K164" s="16"/>
      <c r="L164" s="8">
        <f t="shared" ref="L164:L190" si="3">19.4+1.5</f>
        <v>20.899999999999999</v>
      </c>
      <c r="M164" s="8">
        <f t="shared" ref="M164:M190" si="4">19.4+1.5</f>
        <v>20.899999999999999</v>
      </c>
      <c r="N164" s="17"/>
      <c r="O164" s="17"/>
      <c r="P164" s="6"/>
    </row>
    <row r="165">
      <c r="A165" s="8"/>
      <c r="B165" s="8"/>
      <c r="C165" s="8"/>
      <c r="D165" s="8"/>
      <c r="E165" s="8"/>
      <c r="F165" s="6"/>
      <c r="G165" s="17"/>
      <c r="H165" s="6"/>
      <c r="I165" s="65">
        <v>0.28125</v>
      </c>
      <c r="J165" s="20" t="s">
        <v>160</v>
      </c>
      <c r="K165" s="16"/>
      <c r="L165" s="8">
        <f t="shared" si="3"/>
        <v>20.899999999999999</v>
      </c>
      <c r="M165" s="8">
        <f t="shared" si="4"/>
        <v>20.899999999999999</v>
      </c>
      <c r="N165" s="17"/>
      <c r="O165" s="17"/>
      <c r="P165" s="6"/>
    </row>
    <row r="166">
      <c r="A166" s="8"/>
      <c r="B166" s="8"/>
      <c r="C166" s="8"/>
      <c r="D166" s="8"/>
      <c r="E166" s="8"/>
      <c r="F166" s="6"/>
      <c r="G166" s="17"/>
      <c r="H166" s="6"/>
      <c r="I166" s="65">
        <v>0.29513888888888901</v>
      </c>
      <c r="J166" s="20" t="s">
        <v>114</v>
      </c>
      <c r="K166" s="16"/>
      <c r="L166" s="8">
        <f t="shared" si="3"/>
        <v>20.899999999999999</v>
      </c>
      <c r="M166" s="8">
        <f t="shared" si="4"/>
        <v>20.899999999999999</v>
      </c>
      <c r="N166" s="17"/>
      <c r="O166" s="17"/>
      <c r="P166" s="6"/>
    </row>
    <row r="167">
      <c r="A167" s="8"/>
      <c r="B167" s="8"/>
      <c r="C167" s="8"/>
      <c r="D167" s="8"/>
      <c r="E167" s="8"/>
      <c r="F167" s="6"/>
      <c r="G167" s="17"/>
      <c r="H167" s="6"/>
      <c r="I167" s="65">
        <v>0.31597222222222199</v>
      </c>
      <c r="J167" s="20" t="s">
        <v>161</v>
      </c>
      <c r="K167" s="16"/>
      <c r="L167" s="8">
        <f t="shared" si="3"/>
        <v>20.899999999999999</v>
      </c>
      <c r="M167" s="8">
        <f t="shared" si="4"/>
        <v>20.899999999999999</v>
      </c>
      <c r="N167" s="17"/>
      <c r="O167" s="17"/>
      <c r="P167" s="6"/>
    </row>
    <row r="168">
      <c r="A168" s="8"/>
      <c r="B168" s="8"/>
      <c r="C168" s="8"/>
      <c r="D168" s="8"/>
      <c r="E168" s="8"/>
      <c r="F168" s="6"/>
      <c r="G168" s="17"/>
      <c r="H168" s="6"/>
      <c r="I168" s="65">
        <v>0.33333333333333298</v>
      </c>
      <c r="J168" s="20" t="s">
        <v>162</v>
      </c>
      <c r="K168" s="16"/>
      <c r="L168" s="8">
        <f t="shared" si="3"/>
        <v>20.899999999999999</v>
      </c>
      <c r="M168" s="8">
        <f t="shared" si="4"/>
        <v>20.899999999999999</v>
      </c>
      <c r="N168" s="17"/>
      <c r="O168" s="17"/>
      <c r="P168" s="6"/>
    </row>
    <row r="169">
      <c r="A169" s="8"/>
      <c r="B169" s="8"/>
      <c r="C169" s="8"/>
      <c r="D169" s="8"/>
      <c r="E169" s="8"/>
      <c r="F169" s="6"/>
      <c r="G169" s="17"/>
      <c r="H169" s="6"/>
      <c r="I169" s="65">
        <v>0.35416666666666702</v>
      </c>
      <c r="J169" s="20" t="s">
        <v>163</v>
      </c>
      <c r="K169" s="16"/>
      <c r="L169" s="8">
        <f t="shared" si="3"/>
        <v>20.899999999999999</v>
      </c>
      <c r="M169" s="8">
        <f t="shared" si="4"/>
        <v>20.899999999999999</v>
      </c>
      <c r="N169" s="17"/>
      <c r="O169" s="17"/>
      <c r="P169" s="6"/>
    </row>
    <row r="170">
      <c r="A170" s="8"/>
      <c r="B170" s="8"/>
      <c r="C170" s="8"/>
      <c r="D170" s="8"/>
      <c r="E170" s="8"/>
      <c r="F170" s="6"/>
      <c r="G170" s="17"/>
      <c r="H170" s="6"/>
      <c r="I170" s="65">
        <v>0.37152777777777801</v>
      </c>
      <c r="J170" s="20" t="s">
        <v>120</v>
      </c>
      <c r="K170" s="16"/>
      <c r="L170" s="8">
        <f t="shared" si="3"/>
        <v>20.899999999999999</v>
      </c>
      <c r="M170" s="8">
        <f t="shared" si="4"/>
        <v>20.899999999999999</v>
      </c>
      <c r="N170" s="17"/>
      <c r="O170" s="17"/>
      <c r="P170" s="6"/>
    </row>
    <row r="171">
      <c r="A171" s="8"/>
      <c r="B171" s="8"/>
      <c r="C171" s="8"/>
      <c r="D171" s="8"/>
      <c r="E171" s="8"/>
      <c r="F171" s="6"/>
      <c r="G171" s="17"/>
      <c r="H171" s="6"/>
      <c r="I171" s="65">
        <v>0.39930555555555602</v>
      </c>
      <c r="J171" s="20" t="s">
        <v>164</v>
      </c>
      <c r="K171" s="16"/>
      <c r="L171" s="8">
        <f t="shared" si="3"/>
        <v>20.899999999999999</v>
      </c>
      <c r="M171" s="8">
        <f t="shared" si="4"/>
        <v>20.899999999999999</v>
      </c>
      <c r="N171" s="17"/>
      <c r="O171" s="17"/>
      <c r="P171" s="6"/>
    </row>
    <row r="172">
      <c r="A172" s="8"/>
      <c r="B172" s="8"/>
      <c r="C172" s="8"/>
      <c r="D172" s="8"/>
      <c r="E172" s="8"/>
      <c r="F172" s="6"/>
      <c r="G172" s="17"/>
      <c r="H172" s="6"/>
      <c r="I172" s="65">
        <v>0.42361111111111099</v>
      </c>
      <c r="J172" s="20" t="s">
        <v>123</v>
      </c>
      <c r="K172" s="16"/>
      <c r="L172" s="8">
        <f t="shared" si="3"/>
        <v>20.899999999999999</v>
      </c>
      <c r="M172" s="8">
        <f t="shared" si="4"/>
        <v>20.899999999999999</v>
      </c>
      <c r="N172" s="17"/>
      <c r="O172" s="17"/>
      <c r="P172" s="6"/>
    </row>
    <row r="173">
      <c r="A173" s="8"/>
      <c r="B173" s="8"/>
      <c r="C173" s="8"/>
      <c r="D173" s="8"/>
      <c r="E173" s="8"/>
      <c r="F173" s="6"/>
      <c r="G173" s="17"/>
      <c r="H173" s="6"/>
      <c r="I173" s="65">
        <v>0.45833333333333298</v>
      </c>
      <c r="J173" s="20" t="s">
        <v>165</v>
      </c>
      <c r="K173" s="16"/>
      <c r="L173" s="8">
        <f t="shared" si="3"/>
        <v>20.899999999999999</v>
      </c>
      <c r="M173" s="8">
        <f t="shared" si="4"/>
        <v>20.899999999999999</v>
      </c>
      <c r="N173" s="17"/>
      <c r="O173" s="17"/>
      <c r="P173" s="6"/>
    </row>
    <row r="174">
      <c r="A174" s="8"/>
      <c r="B174" s="8"/>
      <c r="C174" s="8"/>
      <c r="D174" s="8"/>
      <c r="E174" s="8"/>
      <c r="F174" s="6"/>
      <c r="G174" s="17"/>
      <c r="H174" s="6"/>
      <c r="I174" s="65">
        <v>0.49305555555555602</v>
      </c>
      <c r="J174" s="20" t="s">
        <v>166</v>
      </c>
      <c r="K174" s="16"/>
      <c r="L174" s="8">
        <f t="shared" si="3"/>
        <v>20.899999999999999</v>
      </c>
      <c r="M174" s="8">
        <f t="shared" si="4"/>
        <v>20.899999999999999</v>
      </c>
      <c r="N174" s="17"/>
      <c r="O174" s="17"/>
      <c r="P174" s="6"/>
    </row>
    <row r="175">
      <c r="A175" s="8"/>
      <c r="B175" s="8"/>
      <c r="C175" s="8"/>
      <c r="D175" s="8"/>
      <c r="E175" s="8"/>
      <c r="F175" s="6"/>
      <c r="G175" s="17"/>
      <c r="H175" s="6"/>
      <c r="I175" s="65">
        <v>0.52430555555555602</v>
      </c>
      <c r="J175" s="20" t="s">
        <v>167</v>
      </c>
      <c r="K175" s="16"/>
      <c r="L175" s="8">
        <f t="shared" si="3"/>
        <v>20.899999999999999</v>
      </c>
      <c r="M175" s="8">
        <f t="shared" si="4"/>
        <v>20.899999999999999</v>
      </c>
      <c r="N175" s="17"/>
      <c r="O175" s="17"/>
      <c r="P175" s="6"/>
    </row>
    <row r="176">
      <c r="A176" s="8"/>
      <c r="B176" s="8"/>
      <c r="C176" s="8"/>
      <c r="D176" s="8"/>
      <c r="E176" s="8"/>
      <c r="F176" s="6"/>
      <c r="G176" s="17"/>
      <c r="H176" s="6"/>
      <c r="I176" s="65">
        <v>0.55208333333333304</v>
      </c>
      <c r="J176" s="20" t="s">
        <v>130</v>
      </c>
      <c r="K176" s="16"/>
      <c r="L176" s="8">
        <f t="shared" si="3"/>
        <v>20.899999999999999</v>
      </c>
      <c r="M176" s="8">
        <f t="shared" si="4"/>
        <v>20.899999999999999</v>
      </c>
      <c r="N176" s="17"/>
      <c r="O176" s="17"/>
      <c r="P176" s="6"/>
    </row>
    <row r="177">
      <c r="A177" s="8"/>
      <c r="B177" s="8"/>
      <c r="C177" s="8"/>
      <c r="D177" s="8"/>
      <c r="E177" s="8"/>
      <c r="F177" s="6"/>
      <c r="G177" s="17"/>
      <c r="H177" s="6"/>
      <c r="I177" s="65">
        <v>0.57638888888888895</v>
      </c>
      <c r="J177" s="20" t="s">
        <v>168</v>
      </c>
      <c r="K177" s="16"/>
      <c r="L177" s="8">
        <f t="shared" si="3"/>
        <v>20.899999999999999</v>
      </c>
      <c r="M177" s="8">
        <f t="shared" si="4"/>
        <v>20.899999999999999</v>
      </c>
      <c r="N177" s="17"/>
      <c r="O177" s="17"/>
      <c r="P177" s="6"/>
    </row>
    <row r="178">
      <c r="A178" s="8"/>
      <c r="B178" s="8"/>
      <c r="C178" s="8"/>
      <c r="D178" s="8"/>
      <c r="E178" s="8"/>
      <c r="F178" s="6"/>
      <c r="G178" s="17"/>
      <c r="H178" s="6"/>
      <c r="I178" s="65">
        <v>0.60069444444444398</v>
      </c>
      <c r="J178" s="20" t="s">
        <v>169</v>
      </c>
      <c r="K178" s="16"/>
      <c r="L178" s="8">
        <f t="shared" si="3"/>
        <v>20.899999999999999</v>
      </c>
      <c r="M178" s="8">
        <f t="shared" si="4"/>
        <v>20.899999999999999</v>
      </c>
      <c r="N178" s="17"/>
      <c r="O178" s="17"/>
      <c r="P178" s="6"/>
    </row>
    <row r="179">
      <c r="A179" s="8"/>
      <c r="B179" s="8"/>
      <c r="C179" s="8"/>
      <c r="D179" s="8"/>
      <c r="E179" s="8"/>
      <c r="F179" s="6"/>
      <c r="G179" s="17"/>
      <c r="H179" s="6"/>
      <c r="I179" s="65">
        <v>0.62152777777777801</v>
      </c>
      <c r="J179" s="20" t="s">
        <v>170</v>
      </c>
      <c r="K179" s="16"/>
      <c r="L179" s="8">
        <f t="shared" si="3"/>
        <v>20.899999999999999</v>
      </c>
      <c r="M179" s="8">
        <f t="shared" si="4"/>
        <v>20.899999999999999</v>
      </c>
      <c r="N179" s="17"/>
      <c r="O179" s="17"/>
      <c r="P179" s="6"/>
    </row>
    <row r="180">
      <c r="A180" s="8"/>
      <c r="B180" s="8"/>
      <c r="C180" s="8"/>
      <c r="D180" s="8"/>
      <c r="E180" s="8"/>
      <c r="F180" s="6"/>
      <c r="G180" s="17"/>
      <c r="H180" s="6"/>
      <c r="I180" s="65">
        <v>0.64583333333333304</v>
      </c>
      <c r="J180" s="20" t="s">
        <v>171</v>
      </c>
      <c r="K180" s="16"/>
      <c r="L180" s="8">
        <f t="shared" si="3"/>
        <v>20.899999999999999</v>
      </c>
      <c r="M180" s="8">
        <f t="shared" si="4"/>
        <v>20.899999999999999</v>
      </c>
      <c r="N180" s="17"/>
      <c r="O180" s="17"/>
      <c r="P180" s="6"/>
    </row>
    <row r="181">
      <c r="A181" s="8"/>
      <c r="B181" s="8"/>
      <c r="C181" s="8"/>
      <c r="D181" s="8"/>
      <c r="E181" s="8"/>
      <c r="F181" s="6"/>
      <c r="G181" s="17"/>
      <c r="H181" s="6"/>
      <c r="I181" s="65">
        <v>0.67013888888888895</v>
      </c>
      <c r="J181" s="20" t="s">
        <v>172</v>
      </c>
      <c r="K181" s="16"/>
      <c r="L181" s="8">
        <f t="shared" si="3"/>
        <v>20.899999999999999</v>
      </c>
      <c r="M181" s="8">
        <f t="shared" si="4"/>
        <v>20.899999999999999</v>
      </c>
      <c r="N181" s="17"/>
      <c r="O181" s="17"/>
      <c r="P181" s="6"/>
    </row>
    <row r="182">
      <c r="A182" s="8"/>
      <c r="B182" s="8"/>
      <c r="C182" s="8"/>
      <c r="D182" s="8"/>
      <c r="E182" s="8"/>
      <c r="F182" s="6"/>
      <c r="G182" s="17"/>
      <c r="H182" s="6"/>
      <c r="I182" s="65">
        <v>0.69097222222222199</v>
      </c>
      <c r="J182" s="20" t="s">
        <v>173</v>
      </c>
      <c r="K182" s="16"/>
      <c r="L182" s="8">
        <f t="shared" si="3"/>
        <v>20.899999999999999</v>
      </c>
      <c r="M182" s="8">
        <f t="shared" si="4"/>
        <v>20.899999999999999</v>
      </c>
      <c r="N182" s="17"/>
      <c r="O182" s="17"/>
      <c r="P182" s="6"/>
    </row>
    <row r="183">
      <c r="A183" s="8"/>
      <c r="B183" s="8"/>
      <c r="C183" s="8"/>
      <c r="D183" s="8"/>
      <c r="E183" s="8"/>
      <c r="F183" s="6"/>
      <c r="G183" s="17"/>
      <c r="H183" s="6"/>
      <c r="I183" s="65">
        <v>0.71180555555555602</v>
      </c>
      <c r="J183" s="20" t="s">
        <v>174</v>
      </c>
      <c r="K183" s="16"/>
      <c r="L183" s="8">
        <f t="shared" si="3"/>
        <v>20.899999999999999</v>
      </c>
      <c r="M183" s="8">
        <f t="shared" si="4"/>
        <v>20.899999999999999</v>
      </c>
      <c r="N183" s="17"/>
      <c r="O183" s="17"/>
      <c r="P183" s="6"/>
    </row>
    <row r="184">
      <c r="A184" s="8"/>
      <c r="B184" s="8"/>
      <c r="C184" s="8"/>
      <c r="D184" s="8"/>
      <c r="E184" s="8"/>
      <c r="F184" s="6"/>
      <c r="G184" s="17"/>
      <c r="H184" s="6"/>
      <c r="I184" s="65">
        <v>0.72916666666666696</v>
      </c>
      <c r="J184" s="20" t="s">
        <v>175</v>
      </c>
      <c r="K184" s="16"/>
      <c r="L184" s="8">
        <f t="shared" si="3"/>
        <v>20.899999999999999</v>
      </c>
      <c r="M184" s="8">
        <f t="shared" si="4"/>
        <v>20.899999999999999</v>
      </c>
      <c r="N184" s="17"/>
      <c r="O184" s="17"/>
      <c r="P184" s="6"/>
    </row>
    <row r="185">
      <c r="A185" s="8"/>
      <c r="B185" s="8"/>
      <c r="C185" s="8"/>
      <c r="D185" s="8"/>
      <c r="E185" s="8"/>
      <c r="F185" s="6"/>
      <c r="G185" s="17"/>
      <c r="H185" s="6"/>
      <c r="I185" s="65">
        <v>0.75</v>
      </c>
      <c r="J185" s="20" t="s">
        <v>176</v>
      </c>
      <c r="K185" s="16"/>
      <c r="L185" s="8">
        <f t="shared" si="3"/>
        <v>20.899999999999999</v>
      </c>
      <c r="M185" s="8">
        <f t="shared" si="4"/>
        <v>20.899999999999999</v>
      </c>
      <c r="N185" s="17"/>
      <c r="O185" s="17"/>
      <c r="P185" s="6"/>
    </row>
    <row r="186">
      <c r="A186" s="8"/>
      <c r="B186" s="8"/>
      <c r="C186" s="8"/>
      <c r="D186" s="8"/>
      <c r="E186" s="8"/>
      <c r="F186" s="6"/>
      <c r="G186" s="17"/>
      <c r="H186" s="6"/>
      <c r="I186" s="65">
        <v>0.77083333333333304</v>
      </c>
      <c r="J186" s="20" t="s">
        <v>177</v>
      </c>
      <c r="K186" s="16"/>
      <c r="L186" s="8">
        <f t="shared" si="3"/>
        <v>20.899999999999999</v>
      </c>
      <c r="M186" s="8">
        <f t="shared" si="4"/>
        <v>20.899999999999999</v>
      </c>
      <c r="N186" s="17"/>
      <c r="O186" s="17"/>
      <c r="P186" s="6"/>
    </row>
    <row r="187">
      <c r="A187" s="8"/>
      <c r="B187" s="8"/>
      <c r="C187" s="8"/>
      <c r="D187" s="8"/>
      <c r="E187" s="8"/>
      <c r="F187" s="6"/>
      <c r="G187" s="17"/>
      <c r="H187" s="6"/>
      <c r="I187" s="65">
        <v>0.79513888888888895</v>
      </c>
      <c r="J187" s="20" t="s">
        <v>178</v>
      </c>
      <c r="K187" s="16"/>
      <c r="L187" s="8">
        <f t="shared" si="3"/>
        <v>20.899999999999999</v>
      </c>
      <c r="M187" s="8">
        <f t="shared" si="4"/>
        <v>20.899999999999999</v>
      </c>
      <c r="N187" s="17"/>
      <c r="O187" s="17"/>
      <c r="P187" s="6"/>
    </row>
    <row r="188">
      <c r="A188" s="8"/>
      <c r="B188" s="8"/>
      <c r="C188" s="8"/>
      <c r="D188" s="8"/>
      <c r="E188" s="8"/>
      <c r="F188" s="6"/>
      <c r="G188" s="17"/>
      <c r="H188" s="6"/>
      <c r="I188" s="65">
        <v>0.82291666666666696</v>
      </c>
      <c r="J188" s="20" t="s">
        <v>179</v>
      </c>
      <c r="K188" s="16"/>
      <c r="L188" s="8">
        <f t="shared" si="3"/>
        <v>20.899999999999999</v>
      </c>
      <c r="M188" s="8">
        <f t="shared" si="4"/>
        <v>20.899999999999999</v>
      </c>
      <c r="N188" s="17"/>
      <c r="O188" s="17"/>
      <c r="P188" s="6"/>
    </row>
    <row r="189">
      <c r="A189" s="8"/>
      <c r="B189" s="8"/>
      <c r="C189" s="8"/>
      <c r="D189" s="8"/>
      <c r="E189" s="8"/>
      <c r="F189" s="6"/>
      <c r="G189" s="17"/>
      <c r="H189" s="6"/>
      <c r="I189" s="65">
        <v>0.85763888888888895</v>
      </c>
      <c r="J189" s="20" t="s">
        <v>180</v>
      </c>
      <c r="K189" s="16"/>
      <c r="L189" s="8">
        <f t="shared" si="3"/>
        <v>20.899999999999999</v>
      </c>
      <c r="M189" s="8">
        <f t="shared" si="4"/>
        <v>20.899999999999999</v>
      </c>
      <c r="N189" s="17"/>
      <c r="O189" s="17"/>
      <c r="P189" s="6"/>
    </row>
    <row r="190" ht="22.5">
      <c r="A190" s="8"/>
      <c r="B190" s="8"/>
      <c r="C190" s="8"/>
      <c r="D190" s="8"/>
      <c r="E190" s="8"/>
      <c r="F190" s="6"/>
      <c r="G190" s="17"/>
      <c r="H190" s="6"/>
      <c r="I190" s="65">
        <v>0.89930555555555602</v>
      </c>
      <c r="J190" s="20" t="s">
        <v>181</v>
      </c>
      <c r="K190" s="16"/>
      <c r="L190" s="8">
        <f t="shared" si="3"/>
        <v>20.899999999999999</v>
      </c>
      <c r="M190" s="8">
        <f t="shared" si="4"/>
        <v>20.899999999999999</v>
      </c>
      <c r="N190" s="17"/>
      <c r="O190" s="17"/>
      <c r="P190" s="6"/>
    </row>
    <row r="191" ht="22.5">
      <c r="A191" s="8"/>
      <c r="B191" s="8"/>
      <c r="C191" s="8"/>
      <c r="D191" s="8"/>
      <c r="E191" s="8"/>
      <c r="F191" s="6"/>
      <c r="G191" s="17"/>
      <c r="H191" s="6"/>
      <c r="I191" s="65" t="s">
        <v>182</v>
      </c>
      <c r="J191" s="23" t="s">
        <v>183</v>
      </c>
      <c r="K191" s="16"/>
      <c r="L191" s="8">
        <f>14.3+1.5</f>
        <v>15.800000000000001</v>
      </c>
      <c r="M191" s="8">
        <f>14.3+1.5</f>
        <v>15.800000000000001</v>
      </c>
      <c r="N191" s="17"/>
      <c r="O191" s="17"/>
      <c r="P191" s="6"/>
    </row>
    <row r="192" ht="12.75" customHeight="1">
      <c r="A192" s="8">
        <v>7</v>
      </c>
      <c r="B192" s="8">
        <v>9</v>
      </c>
      <c r="C192" s="8">
        <v>112</v>
      </c>
      <c r="D192" s="8" t="s">
        <v>184</v>
      </c>
      <c r="E192" s="8" t="s">
        <v>21</v>
      </c>
      <c r="F192" s="6" t="s">
        <v>22</v>
      </c>
      <c r="G192" s="17" t="s">
        <v>35</v>
      </c>
      <c r="H192" s="17">
        <v>32</v>
      </c>
      <c r="I192" s="16">
        <v>0.22222222222222199</v>
      </c>
      <c r="J192" s="16">
        <v>0.25</v>
      </c>
      <c r="K192" s="16" t="s">
        <v>185</v>
      </c>
      <c r="L192" s="8">
        <v>19.100000000000001</v>
      </c>
      <c r="M192" s="8">
        <v>19.100000000000001</v>
      </c>
      <c r="N192" s="17">
        <v>2</v>
      </c>
      <c r="O192" s="6" t="s">
        <v>25</v>
      </c>
      <c r="P192" s="6" t="s">
        <v>103</v>
      </c>
    </row>
    <row r="193">
      <c r="A193" s="8"/>
      <c r="B193" s="8"/>
      <c r="C193" s="8"/>
      <c r="D193" s="8"/>
      <c r="E193" s="8"/>
      <c r="F193" s="6"/>
      <c r="G193" s="17"/>
      <c r="H193" s="17"/>
      <c r="I193" s="16">
        <v>0.25347222222222199</v>
      </c>
      <c r="J193" s="16">
        <v>0.27777777777777801</v>
      </c>
      <c r="K193" s="16"/>
      <c r="L193" s="8">
        <v>19.100000000000001</v>
      </c>
      <c r="M193" s="8">
        <v>19.100000000000001</v>
      </c>
      <c r="N193" s="17"/>
      <c r="O193" s="6"/>
      <c r="P193" s="6"/>
    </row>
    <row r="194" ht="22.5">
      <c r="A194" s="8"/>
      <c r="B194" s="8"/>
      <c r="C194" s="8"/>
      <c r="D194" s="8"/>
      <c r="E194" s="8"/>
      <c r="F194" s="6"/>
      <c r="G194" s="17"/>
      <c r="H194" s="17"/>
      <c r="I194" s="16" t="s">
        <v>186</v>
      </c>
      <c r="J194" s="16" t="s">
        <v>187</v>
      </c>
      <c r="K194" s="16"/>
      <c r="L194" s="8">
        <v>18.899999999999999</v>
      </c>
      <c r="M194" s="8">
        <v>18.899999999999999</v>
      </c>
      <c r="N194" s="17"/>
      <c r="O194" s="6"/>
      <c r="P194" s="6"/>
    </row>
    <row r="195">
      <c r="A195" s="8"/>
      <c r="B195" s="8"/>
      <c r="C195" s="8"/>
      <c r="D195" s="8"/>
      <c r="E195" s="8"/>
      <c r="F195" s="6"/>
      <c r="G195" s="17"/>
      <c r="H195" s="17"/>
      <c r="I195" s="16">
        <v>0.32638888888888901</v>
      </c>
      <c r="J195" s="16">
        <v>0.36111111111111099</v>
      </c>
      <c r="K195" s="16"/>
      <c r="L195" s="8">
        <v>19.100000000000001</v>
      </c>
      <c r="M195" s="8">
        <v>19.100000000000001</v>
      </c>
      <c r="N195" s="17"/>
      <c r="O195" s="6"/>
      <c r="P195" s="6"/>
    </row>
    <row r="196" ht="22.5">
      <c r="A196" s="8"/>
      <c r="B196" s="8"/>
      <c r="C196" s="8"/>
      <c r="D196" s="8"/>
      <c r="E196" s="8"/>
      <c r="F196" s="6"/>
      <c r="G196" s="17"/>
      <c r="H196" s="17"/>
      <c r="I196" s="16" t="s">
        <v>188</v>
      </c>
      <c r="J196" s="16" t="s">
        <v>189</v>
      </c>
      <c r="K196" s="16"/>
      <c r="L196" s="8">
        <v>18.899999999999999</v>
      </c>
      <c r="M196" s="8">
        <v>18.899999999999999</v>
      </c>
      <c r="N196" s="17"/>
      <c r="O196" s="6"/>
      <c r="P196" s="6"/>
    </row>
    <row r="197">
      <c r="A197" s="8"/>
      <c r="B197" s="8"/>
      <c r="C197" s="8"/>
      <c r="D197" s="8"/>
      <c r="E197" s="8"/>
      <c r="F197" s="6"/>
      <c r="G197" s="17"/>
      <c r="H197" s="17"/>
      <c r="I197" s="16">
        <v>0.39930555555555602</v>
      </c>
      <c r="J197" s="16">
        <v>0.43055555555555602</v>
      </c>
      <c r="K197" s="16"/>
      <c r="L197" s="8">
        <v>19.100000000000001</v>
      </c>
      <c r="M197" s="8">
        <v>19.100000000000001</v>
      </c>
      <c r="N197" s="17"/>
      <c r="O197" s="6"/>
      <c r="P197" s="6"/>
    </row>
    <row r="198" ht="22.5">
      <c r="A198" s="8"/>
      <c r="B198" s="8"/>
      <c r="C198" s="8"/>
      <c r="D198" s="8"/>
      <c r="E198" s="8"/>
      <c r="F198" s="6"/>
      <c r="G198" s="17"/>
      <c r="H198" s="17"/>
      <c r="I198" s="16" t="s">
        <v>190</v>
      </c>
      <c r="J198" s="16" t="s">
        <v>191</v>
      </c>
      <c r="K198" s="16"/>
      <c r="L198" s="8">
        <v>18.899999999999999</v>
      </c>
      <c r="M198" s="8">
        <v>18.899999999999999</v>
      </c>
      <c r="N198" s="17"/>
      <c r="O198" s="6"/>
      <c r="P198" s="6"/>
    </row>
    <row r="199" ht="22.5">
      <c r="A199" s="8"/>
      <c r="B199" s="8"/>
      <c r="C199" s="8"/>
      <c r="D199" s="8"/>
      <c r="E199" s="8"/>
      <c r="F199" s="6"/>
      <c r="G199" s="17"/>
      <c r="H199" s="17"/>
      <c r="I199" s="16" t="s">
        <v>192</v>
      </c>
      <c r="J199" s="16" t="s">
        <v>193</v>
      </c>
      <c r="K199" s="16"/>
      <c r="L199" s="8">
        <v>18.899999999999999</v>
      </c>
      <c r="M199" s="8">
        <v>18.899999999999999</v>
      </c>
      <c r="N199" s="17"/>
      <c r="O199" s="6"/>
      <c r="P199" s="6"/>
    </row>
    <row r="200">
      <c r="A200" s="8"/>
      <c r="B200" s="8"/>
      <c r="C200" s="8"/>
      <c r="D200" s="8"/>
      <c r="E200" s="8"/>
      <c r="F200" s="6"/>
      <c r="G200" s="17"/>
      <c r="H200" s="17"/>
      <c r="I200" s="16">
        <v>0.59027777777777801</v>
      </c>
      <c r="J200" s="16">
        <v>0.625</v>
      </c>
      <c r="K200" s="16"/>
      <c r="L200" s="8">
        <v>19.100000000000001</v>
      </c>
      <c r="M200" s="8">
        <v>19.100000000000001</v>
      </c>
      <c r="N200" s="17"/>
      <c r="O200" s="6"/>
      <c r="P200" s="6"/>
    </row>
    <row r="201" ht="22.5">
      <c r="A201" s="8"/>
      <c r="B201" s="8"/>
      <c r="C201" s="8"/>
      <c r="D201" s="8"/>
      <c r="E201" s="8"/>
      <c r="F201" s="6"/>
      <c r="G201" s="17"/>
      <c r="H201" s="17"/>
      <c r="I201" s="16" t="s">
        <v>194</v>
      </c>
      <c r="J201" s="16" t="s">
        <v>195</v>
      </c>
      <c r="K201" s="16"/>
      <c r="L201" s="8">
        <v>18.899999999999999</v>
      </c>
      <c r="M201" s="8">
        <v>18.899999999999999</v>
      </c>
      <c r="N201" s="17"/>
      <c r="O201" s="6"/>
      <c r="P201" s="6"/>
    </row>
    <row r="202">
      <c r="A202" s="8"/>
      <c r="B202" s="8"/>
      <c r="C202" s="8"/>
      <c r="D202" s="8"/>
      <c r="E202" s="8"/>
      <c r="F202" s="6"/>
      <c r="G202" s="17"/>
      <c r="H202" s="17"/>
      <c r="I202" s="16">
        <v>0.66666666666666696</v>
      </c>
      <c r="J202" s="16">
        <v>0.70138888888888895</v>
      </c>
      <c r="K202" s="16"/>
      <c r="L202" s="8">
        <v>19.100000000000001</v>
      </c>
      <c r="M202" s="8">
        <v>19.100000000000001</v>
      </c>
      <c r="N202" s="17"/>
      <c r="O202" s="6"/>
      <c r="P202" s="6"/>
    </row>
    <row r="203" ht="22.5">
      <c r="A203" s="8"/>
      <c r="B203" s="8"/>
      <c r="C203" s="8"/>
      <c r="D203" s="8"/>
      <c r="E203" s="8"/>
      <c r="F203" s="6"/>
      <c r="G203" s="17"/>
      <c r="H203" s="17"/>
      <c r="I203" s="16" t="s">
        <v>196</v>
      </c>
      <c r="J203" s="16" t="s">
        <v>197</v>
      </c>
      <c r="K203" s="16"/>
      <c r="L203" s="8">
        <v>18.899999999999999</v>
      </c>
      <c r="M203" s="8">
        <v>18.899999999999999</v>
      </c>
      <c r="N203" s="17"/>
      <c r="O203" s="6"/>
      <c r="P203" s="6"/>
    </row>
    <row r="204">
      <c r="A204" s="8"/>
      <c r="B204" s="8"/>
      <c r="C204" s="8"/>
      <c r="D204" s="8"/>
      <c r="E204" s="8"/>
      <c r="F204" s="6"/>
      <c r="G204" s="17"/>
      <c r="H204" s="17"/>
      <c r="I204" s="16">
        <v>0.73611111111111105</v>
      </c>
      <c r="J204" s="16">
        <v>0.76736111111111105</v>
      </c>
      <c r="K204" s="16"/>
      <c r="L204" s="8">
        <v>19.100000000000001</v>
      </c>
      <c r="M204" s="8">
        <v>19.100000000000001</v>
      </c>
      <c r="N204" s="17"/>
      <c r="O204" s="6"/>
      <c r="P204" s="6"/>
    </row>
    <row r="205" ht="22.5">
      <c r="A205" s="8"/>
      <c r="B205" s="8"/>
      <c r="C205" s="8"/>
      <c r="D205" s="8"/>
      <c r="E205" s="8"/>
      <c r="F205" s="6"/>
      <c r="G205" s="17"/>
      <c r="H205" s="17"/>
      <c r="I205" s="16" t="s">
        <v>198</v>
      </c>
      <c r="J205" s="16" t="s">
        <v>199</v>
      </c>
      <c r="K205" s="16"/>
      <c r="L205" s="8">
        <v>18.899999999999999</v>
      </c>
      <c r="M205" s="8">
        <v>18.899999999999999</v>
      </c>
      <c r="N205" s="17"/>
      <c r="O205" s="6"/>
      <c r="P205" s="6"/>
    </row>
    <row r="206">
      <c r="A206" s="8"/>
      <c r="B206" s="8"/>
      <c r="C206" s="8"/>
      <c r="D206" s="8"/>
      <c r="E206" s="8"/>
      <c r="F206" s="6"/>
      <c r="G206" s="17"/>
      <c r="H206" s="17"/>
      <c r="I206" s="16">
        <v>0.84375</v>
      </c>
      <c r="J206" s="16">
        <v>0.875</v>
      </c>
      <c r="K206" s="16"/>
      <c r="L206" s="8">
        <v>19.100000000000001</v>
      </c>
      <c r="M206" s="8">
        <v>19.100000000000001</v>
      </c>
      <c r="N206" s="17"/>
      <c r="O206" s="6"/>
      <c r="P206" s="6"/>
    </row>
    <row r="207">
      <c r="A207" s="8"/>
      <c r="B207" s="8"/>
      <c r="C207" s="8"/>
      <c r="D207" s="8"/>
      <c r="E207" s="8"/>
      <c r="F207" s="6"/>
      <c r="G207" s="17"/>
      <c r="H207" s="17"/>
      <c r="I207" s="16">
        <v>0.90625</v>
      </c>
      <c r="J207" s="16">
        <v>0.9375</v>
      </c>
      <c r="K207" s="16"/>
      <c r="L207" s="8">
        <v>19.100000000000001</v>
      </c>
      <c r="M207" s="8">
        <v>19.100000000000001</v>
      </c>
      <c r="N207" s="17"/>
      <c r="O207" s="6"/>
      <c r="P207" s="6"/>
    </row>
    <row r="208" ht="12.75" customHeight="1">
      <c r="A208" s="8">
        <v>8</v>
      </c>
      <c r="B208" s="8">
        <v>10</v>
      </c>
      <c r="C208" s="8">
        <v>115</v>
      </c>
      <c r="D208" s="8" t="s">
        <v>200</v>
      </c>
      <c r="E208" s="8" t="s">
        <v>21</v>
      </c>
      <c r="F208" s="20" t="s">
        <v>22</v>
      </c>
      <c r="G208" s="37" t="s">
        <v>35</v>
      </c>
      <c r="H208" s="37">
        <v>6</v>
      </c>
      <c r="I208" s="16">
        <v>0.23263888888888901</v>
      </c>
      <c r="J208" s="16">
        <v>0.26736111111111099</v>
      </c>
      <c r="K208" s="33" t="s">
        <v>201</v>
      </c>
      <c r="L208" s="8">
        <v>32.700000000000003</v>
      </c>
      <c r="M208" s="8">
        <v>32.700000000000003</v>
      </c>
      <c r="N208" s="17">
        <v>1</v>
      </c>
      <c r="O208" s="6" t="s">
        <v>202</v>
      </c>
      <c r="P208" s="6" t="s">
        <v>203</v>
      </c>
    </row>
    <row r="209">
      <c r="A209" s="8"/>
      <c r="B209" s="8"/>
      <c r="C209" s="8"/>
      <c r="D209" s="8"/>
      <c r="E209" s="8"/>
      <c r="F209" s="20"/>
      <c r="G209" s="37"/>
      <c r="H209" s="37"/>
      <c r="I209" s="16">
        <v>0.54861111111111105</v>
      </c>
      <c r="J209" s="16">
        <v>0.59375</v>
      </c>
      <c r="K209" s="33"/>
      <c r="L209" s="8">
        <v>32.700000000000003</v>
      </c>
      <c r="M209" s="8">
        <v>32.700000000000003</v>
      </c>
      <c r="N209" s="17"/>
      <c r="O209" s="6"/>
      <c r="P209" s="6"/>
    </row>
    <row r="210">
      <c r="A210" s="8"/>
      <c r="B210" s="8"/>
      <c r="C210" s="8"/>
      <c r="D210" s="8"/>
      <c r="E210" s="8"/>
      <c r="F210" s="20"/>
      <c r="G210" s="37"/>
      <c r="H210" s="37"/>
      <c r="I210" s="16">
        <v>0.72916666666666696</v>
      </c>
      <c r="J210" s="16">
        <v>0.77430555555555602</v>
      </c>
      <c r="K210" s="33"/>
      <c r="L210" s="8">
        <v>32.700000000000003</v>
      </c>
      <c r="M210" s="8">
        <v>32.700000000000003</v>
      </c>
      <c r="N210" s="17"/>
      <c r="O210" s="6"/>
      <c r="P210" s="6"/>
    </row>
    <row r="211" ht="40.5" customHeight="1">
      <c r="A211" s="37">
        <v>9</v>
      </c>
      <c r="B211" s="37">
        <v>11</v>
      </c>
      <c r="C211" s="37">
        <v>119</v>
      </c>
      <c r="D211" s="37" t="s">
        <v>204</v>
      </c>
      <c r="E211" s="37" t="s">
        <v>21</v>
      </c>
      <c r="F211" s="8" t="s">
        <v>205</v>
      </c>
      <c r="G211" s="8" t="s">
        <v>35</v>
      </c>
      <c r="H211" s="8">
        <v>4</v>
      </c>
      <c r="I211" s="20" t="s">
        <v>206</v>
      </c>
      <c r="J211" s="20" t="s">
        <v>52</v>
      </c>
      <c r="K211" s="33" t="s">
        <v>207</v>
      </c>
      <c r="L211" s="8" t="s">
        <v>208</v>
      </c>
      <c r="M211" s="8" t="s">
        <v>209</v>
      </c>
      <c r="N211" s="43">
        <v>1</v>
      </c>
      <c r="O211" s="37" t="s">
        <v>210</v>
      </c>
      <c r="P211" s="37" t="s">
        <v>211</v>
      </c>
    </row>
    <row r="212" ht="35.25" customHeight="1">
      <c r="A212" s="37"/>
      <c r="B212" s="37"/>
      <c r="C212" s="37"/>
      <c r="D212" s="37"/>
      <c r="E212" s="37"/>
      <c r="F212" s="8"/>
      <c r="G212" s="8"/>
      <c r="H212" s="8"/>
      <c r="I212" s="12">
        <v>0.45833333333333298</v>
      </c>
      <c r="J212" s="12">
        <v>0.47916666666666702</v>
      </c>
      <c r="K212" s="33"/>
      <c r="L212" s="8" t="s">
        <v>209</v>
      </c>
      <c r="M212" s="8" t="s">
        <v>209</v>
      </c>
      <c r="N212" s="43"/>
      <c r="O212" s="37"/>
      <c r="P212" s="37"/>
    </row>
    <row r="213" ht="58.5" customHeight="1">
      <c r="A213" s="37"/>
      <c r="B213" s="37"/>
      <c r="C213" s="37"/>
      <c r="D213" s="37"/>
      <c r="E213" s="37"/>
      <c r="F213" s="8" t="s">
        <v>212</v>
      </c>
      <c r="G213" s="8" t="s">
        <v>84</v>
      </c>
      <c r="H213" s="8">
        <v>4</v>
      </c>
      <c r="I213" s="20" t="s">
        <v>213</v>
      </c>
      <c r="J213" s="20" t="s">
        <v>214</v>
      </c>
      <c r="K213" s="33"/>
      <c r="L213" s="14" t="s">
        <v>215</v>
      </c>
      <c r="M213" s="14" t="s">
        <v>216</v>
      </c>
      <c r="N213" s="43"/>
      <c r="O213" s="37"/>
      <c r="P213" s="37"/>
    </row>
    <row r="214" ht="56.25">
      <c r="A214" s="37"/>
      <c r="B214" s="37"/>
      <c r="C214" s="37"/>
      <c r="D214" s="37"/>
      <c r="E214" s="37"/>
      <c r="F214" s="8"/>
      <c r="G214" s="8"/>
      <c r="H214" s="8"/>
      <c r="I214" s="12" t="s">
        <v>217</v>
      </c>
      <c r="J214" s="12" t="s">
        <v>218</v>
      </c>
      <c r="K214" s="33"/>
      <c r="L214" s="8" t="s">
        <v>219</v>
      </c>
      <c r="M214" s="8" t="s">
        <v>220</v>
      </c>
      <c r="N214" s="43"/>
      <c r="O214" s="37"/>
      <c r="P214" s="37"/>
    </row>
    <row r="215" ht="22.5" customHeight="1">
      <c r="A215" s="8">
        <v>10</v>
      </c>
      <c r="B215" s="8">
        <v>12</v>
      </c>
      <c r="C215" s="8">
        <v>120</v>
      </c>
      <c r="D215" s="8" t="s">
        <v>221</v>
      </c>
      <c r="E215" s="8" t="s">
        <v>21</v>
      </c>
      <c r="F215" s="8" t="s">
        <v>22</v>
      </c>
      <c r="G215" s="8" t="s">
        <v>35</v>
      </c>
      <c r="H215" s="8">
        <v>6</v>
      </c>
      <c r="I215" s="16" t="s">
        <v>222</v>
      </c>
      <c r="J215" s="16" t="s">
        <v>223</v>
      </c>
      <c r="K215" s="33" t="s">
        <v>224</v>
      </c>
      <c r="L215" s="8">
        <v>43.299999999999997</v>
      </c>
      <c r="M215" s="8">
        <v>59.299999999999997</v>
      </c>
      <c r="N215" s="8">
        <v>1</v>
      </c>
      <c r="O215" s="8" t="s">
        <v>102</v>
      </c>
      <c r="P215" s="8" t="s">
        <v>203</v>
      </c>
    </row>
    <row r="216" ht="22.5">
      <c r="A216" s="8"/>
      <c r="B216" s="8"/>
      <c r="C216" s="8"/>
      <c r="D216" s="8"/>
      <c r="E216" s="8"/>
      <c r="F216" s="8"/>
      <c r="G216" s="8"/>
      <c r="H216" s="8"/>
      <c r="I216" s="16" t="s">
        <v>225</v>
      </c>
      <c r="J216" s="16" t="s">
        <v>226</v>
      </c>
      <c r="K216" s="33"/>
      <c r="L216" s="8">
        <v>54.799999999999997</v>
      </c>
      <c r="M216" s="8">
        <v>55.100000000000001</v>
      </c>
      <c r="N216" s="8"/>
      <c r="O216" s="8"/>
      <c r="P216" s="8"/>
    </row>
    <row r="217" ht="22.5">
      <c r="A217" s="8"/>
      <c r="B217" s="8"/>
      <c r="C217" s="8"/>
      <c r="D217" s="8"/>
      <c r="E217" s="8"/>
      <c r="F217" s="8"/>
      <c r="G217" s="8"/>
      <c r="H217" s="8"/>
      <c r="I217" s="16" t="s">
        <v>227</v>
      </c>
      <c r="J217" s="16" t="s">
        <v>228</v>
      </c>
      <c r="K217" s="33"/>
      <c r="L217" s="8">
        <v>54.799999999999997</v>
      </c>
      <c r="M217" s="8">
        <v>55.100000000000001</v>
      </c>
      <c r="N217" s="8"/>
      <c r="O217" s="8"/>
      <c r="P217" s="8"/>
    </row>
    <row r="218" ht="22.5">
      <c r="A218" s="8"/>
      <c r="B218" s="8"/>
      <c r="C218" s="8"/>
      <c r="D218" s="8"/>
      <c r="E218" s="8"/>
      <c r="F218" s="8"/>
      <c r="G218" s="8" t="s">
        <v>229</v>
      </c>
      <c r="H218" s="8">
        <v>2</v>
      </c>
      <c r="I218" s="16" t="s">
        <v>230</v>
      </c>
      <c r="J218" s="16" t="s">
        <v>231</v>
      </c>
      <c r="K218" s="33"/>
      <c r="L218" s="8">
        <v>54.799999999999997</v>
      </c>
      <c r="M218" s="8">
        <v>52.200000000000003</v>
      </c>
      <c r="N218" s="8"/>
      <c r="O218" s="8"/>
      <c r="P218" s="8"/>
    </row>
    <row r="219" ht="84.75" customHeight="1">
      <c r="A219" s="8"/>
      <c r="B219" s="8"/>
      <c r="C219" s="8"/>
      <c r="D219" s="8"/>
      <c r="E219" s="8"/>
      <c r="F219" s="8" t="s">
        <v>232</v>
      </c>
      <c r="G219" s="37" t="s">
        <v>77</v>
      </c>
      <c r="H219" s="37">
        <v>2</v>
      </c>
      <c r="I219" s="33" t="s">
        <v>233</v>
      </c>
      <c r="J219" s="33" t="s">
        <v>234</v>
      </c>
      <c r="K219" s="33"/>
      <c r="L219" s="66">
        <v>59</v>
      </c>
      <c r="M219" s="37">
        <v>52.200000000000003</v>
      </c>
      <c r="N219" s="8"/>
      <c r="O219" s="8"/>
      <c r="P219" s="8"/>
    </row>
    <row r="220" ht="56.25">
      <c r="A220" s="8"/>
      <c r="B220" s="8"/>
      <c r="C220" s="8"/>
      <c r="D220" s="8"/>
      <c r="E220" s="8"/>
      <c r="F220" s="67" t="s">
        <v>235</v>
      </c>
      <c r="G220" s="8" t="s">
        <v>236</v>
      </c>
      <c r="H220" s="37"/>
      <c r="I220" s="33"/>
      <c r="J220" s="33"/>
      <c r="K220" s="33"/>
      <c r="L220" s="66"/>
      <c r="M220" s="37"/>
      <c r="N220" s="8"/>
      <c r="O220" s="8"/>
      <c r="P220" s="8"/>
      <c r="Q220" s="68"/>
    </row>
    <row r="221" ht="56.25">
      <c r="A221" s="8"/>
      <c r="B221" s="8"/>
      <c r="C221" s="8"/>
      <c r="D221" s="8"/>
      <c r="E221" s="8"/>
      <c r="F221" s="37" t="s">
        <v>235</v>
      </c>
      <c r="G221" s="37" t="s">
        <v>237</v>
      </c>
      <c r="H221" s="37">
        <v>2</v>
      </c>
      <c r="I221" s="33" t="s">
        <v>238</v>
      </c>
      <c r="J221" s="33" t="s">
        <v>239</v>
      </c>
      <c r="K221" s="33"/>
      <c r="L221" s="66">
        <v>54.799999999999997</v>
      </c>
      <c r="M221" s="37">
        <v>52.200000000000003</v>
      </c>
      <c r="N221" s="8"/>
      <c r="O221" s="8"/>
      <c r="P221" s="8"/>
    </row>
    <row r="222" ht="12.75" customHeight="1">
      <c r="A222" s="8">
        <v>11</v>
      </c>
      <c r="B222" s="8">
        <v>13</v>
      </c>
      <c r="C222" s="8">
        <v>121</v>
      </c>
      <c r="D222" s="8" t="s">
        <v>240</v>
      </c>
      <c r="E222" s="8" t="s">
        <v>21</v>
      </c>
      <c r="F222" s="8" t="s">
        <v>22</v>
      </c>
      <c r="G222" s="8" t="s">
        <v>241</v>
      </c>
      <c r="H222" s="8">
        <v>6</v>
      </c>
      <c r="I222" s="16">
        <v>0.24652777777777801</v>
      </c>
      <c r="J222" s="16">
        <v>0.29861111111111099</v>
      </c>
      <c r="K222" s="16" t="s">
        <v>242</v>
      </c>
      <c r="L222" s="8">
        <v>47.200000000000003</v>
      </c>
      <c r="M222" s="8">
        <v>47.5</v>
      </c>
      <c r="N222" s="8">
        <v>1</v>
      </c>
      <c r="O222" s="8" t="s">
        <v>102</v>
      </c>
      <c r="P222" s="8" t="s">
        <v>203</v>
      </c>
    </row>
    <row r="223" ht="14.1" customHeight="1">
      <c r="A223" s="8"/>
      <c r="B223" s="8"/>
      <c r="C223" s="8"/>
      <c r="D223" s="8"/>
      <c r="E223" s="8"/>
      <c r="F223" s="8"/>
      <c r="G223" s="8"/>
      <c r="H223" s="8"/>
      <c r="I223" s="16">
        <v>0.41319444444444398</v>
      </c>
      <c r="J223" s="16">
        <v>0.46527777777777801</v>
      </c>
      <c r="K223" s="16"/>
      <c r="L223" s="8">
        <v>47.200000000000003</v>
      </c>
      <c r="M223" s="8">
        <v>47.5</v>
      </c>
      <c r="N223" s="8"/>
      <c r="O223" s="8"/>
      <c r="P223" s="8"/>
    </row>
    <row r="224" ht="19.5" customHeight="1">
      <c r="A224" s="8"/>
      <c r="B224" s="8"/>
      <c r="C224" s="8"/>
      <c r="D224" s="8"/>
      <c r="E224" s="8"/>
      <c r="F224" s="8"/>
      <c r="G224" s="8"/>
      <c r="H224" s="8"/>
      <c r="I224" s="16">
        <v>0.74652777777777801</v>
      </c>
      <c r="J224" s="16">
        <v>0.79861111111111105</v>
      </c>
      <c r="K224" s="16"/>
      <c r="L224" s="8">
        <v>47.200000000000003</v>
      </c>
      <c r="M224" s="8">
        <v>47.5</v>
      </c>
      <c r="N224" s="8"/>
      <c r="O224" s="8"/>
      <c r="P224" s="8"/>
    </row>
    <row r="225" ht="21" customHeight="1">
      <c r="A225" s="8"/>
      <c r="B225" s="8"/>
      <c r="C225" s="8"/>
      <c r="D225" s="8"/>
      <c r="E225" s="8"/>
      <c r="F225" s="8"/>
      <c r="G225" s="8" t="s">
        <v>243</v>
      </c>
      <c r="H225" s="8">
        <v>6</v>
      </c>
      <c r="I225" s="16" t="s">
        <v>244</v>
      </c>
      <c r="J225" s="16" t="s">
        <v>245</v>
      </c>
      <c r="K225" s="16"/>
      <c r="L225" s="8">
        <v>50.5</v>
      </c>
      <c r="M225" s="8">
        <v>50.799999999999997</v>
      </c>
      <c r="N225" s="8"/>
      <c r="O225" s="8"/>
      <c r="P225" s="8"/>
    </row>
    <row r="226">
      <c r="A226" s="8"/>
      <c r="B226" s="8"/>
      <c r="C226" s="8"/>
      <c r="D226" s="8"/>
      <c r="E226" s="8"/>
      <c r="F226" s="8"/>
      <c r="G226" s="8"/>
      <c r="H226" s="8"/>
      <c r="I226" s="16">
        <v>0.41319444444444398</v>
      </c>
      <c r="J226" s="16">
        <v>0.46527777777777801</v>
      </c>
      <c r="K226" s="16"/>
      <c r="L226" s="8">
        <v>47.200000000000003</v>
      </c>
      <c r="M226" s="8">
        <v>47.5</v>
      </c>
      <c r="N226" s="8"/>
      <c r="O226" s="8"/>
      <c r="P226" s="8"/>
    </row>
    <row r="227" ht="22.5">
      <c r="A227" s="8"/>
      <c r="B227" s="8"/>
      <c r="C227" s="8"/>
      <c r="D227" s="8"/>
      <c r="E227" s="8"/>
      <c r="F227" s="8"/>
      <c r="G227" s="8"/>
      <c r="H227" s="8"/>
      <c r="I227" s="16" t="s">
        <v>246</v>
      </c>
      <c r="J227" s="16" t="s">
        <v>247</v>
      </c>
      <c r="K227" s="16"/>
      <c r="L227" s="8">
        <v>50.5</v>
      </c>
      <c r="M227" s="8">
        <v>50.799999999999997</v>
      </c>
      <c r="N227" s="8"/>
      <c r="O227" s="8"/>
      <c r="P227" s="8"/>
    </row>
    <row r="228" ht="56.25" customHeight="1">
      <c r="A228" s="8"/>
      <c r="B228" s="8"/>
      <c r="C228" s="8"/>
      <c r="D228" s="8"/>
      <c r="E228" s="8"/>
      <c r="F228" s="8" t="s">
        <v>248</v>
      </c>
      <c r="G228" s="8" t="s">
        <v>35</v>
      </c>
      <c r="H228" s="8">
        <v>2</v>
      </c>
      <c r="I228" s="16">
        <v>0.57986111111111105</v>
      </c>
      <c r="J228" s="16">
        <v>0.63194444444444398</v>
      </c>
      <c r="K228" s="16"/>
      <c r="L228" s="8">
        <v>47.200000000000003</v>
      </c>
      <c r="M228" s="8">
        <v>47.5</v>
      </c>
      <c r="N228" s="8"/>
      <c r="O228" s="8"/>
      <c r="P228" s="8"/>
    </row>
    <row r="229" ht="30.75" customHeight="1">
      <c r="A229" s="8"/>
      <c r="B229" s="8"/>
      <c r="C229" s="8"/>
      <c r="D229" s="8"/>
      <c r="E229" s="8"/>
      <c r="F229" s="8" t="s">
        <v>249</v>
      </c>
      <c r="G229" s="8" t="s">
        <v>250</v>
      </c>
      <c r="H229" s="8">
        <v>2</v>
      </c>
      <c r="I229" s="16">
        <v>0.57986111111111105</v>
      </c>
      <c r="J229" s="16">
        <v>0.63194444444444398</v>
      </c>
      <c r="K229" s="16"/>
      <c r="L229" s="8">
        <v>47.200000000000003</v>
      </c>
      <c r="M229" s="8">
        <v>47.5</v>
      </c>
      <c r="N229" s="8"/>
      <c r="O229" s="8"/>
      <c r="P229" s="8"/>
    </row>
    <row r="230" ht="37.5" customHeight="1">
      <c r="A230" s="8"/>
      <c r="B230" s="8"/>
      <c r="C230" s="8"/>
      <c r="D230" s="8"/>
      <c r="E230" s="8"/>
      <c r="F230" s="8"/>
      <c r="G230" s="8" t="s">
        <v>251</v>
      </c>
      <c r="H230" s="8">
        <v>2</v>
      </c>
      <c r="I230" s="16" t="s">
        <v>252</v>
      </c>
      <c r="J230" s="16">
        <v>0.63194444444444398</v>
      </c>
      <c r="K230" s="16"/>
      <c r="L230" s="8">
        <v>52.200000000000003</v>
      </c>
      <c r="M230" s="8">
        <v>52.5</v>
      </c>
      <c r="N230" s="8"/>
      <c r="O230" s="8"/>
      <c r="P230" s="8"/>
    </row>
    <row r="231" ht="12.75" customHeight="1">
      <c r="A231" s="14">
        <v>12</v>
      </c>
      <c r="B231" s="14">
        <v>14</v>
      </c>
      <c r="C231" s="14">
        <v>122</v>
      </c>
      <c r="D231" s="14" t="s">
        <v>253</v>
      </c>
      <c r="E231" s="14" t="s">
        <v>21</v>
      </c>
      <c r="F231" s="14" t="s">
        <v>22</v>
      </c>
      <c r="G231" s="14" t="s">
        <v>35</v>
      </c>
      <c r="H231" s="14">
        <v>10</v>
      </c>
      <c r="I231" s="12">
        <v>0.23611111111111099</v>
      </c>
      <c r="J231" s="12">
        <v>0.28472222222222199</v>
      </c>
      <c r="K231" s="12" t="s">
        <v>69</v>
      </c>
      <c r="L231" s="8">
        <f t="shared" ref="L231:L235" si="5">49.3-0.2</f>
        <v>49.099999999999994</v>
      </c>
      <c r="M231" s="8">
        <f t="shared" ref="M231:M235" si="6">49.3-0.2</f>
        <v>49.099999999999994</v>
      </c>
      <c r="N231" s="14">
        <v>2</v>
      </c>
      <c r="O231" s="14" t="s">
        <v>102</v>
      </c>
      <c r="P231" s="14" t="s">
        <v>203</v>
      </c>
    </row>
    <row r="232">
      <c r="A232" s="14"/>
      <c r="B232" s="14"/>
      <c r="C232" s="14"/>
      <c r="D232" s="14"/>
      <c r="E232" s="14"/>
      <c r="F232" s="14"/>
      <c r="G232" s="14"/>
      <c r="H232" s="14"/>
      <c r="I232" s="16">
        <v>0.375</v>
      </c>
      <c r="J232" s="16">
        <v>0.42361111111111099</v>
      </c>
      <c r="K232" s="12"/>
      <c r="L232" s="8">
        <f t="shared" si="5"/>
        <v>49.099999999999994</v>
      </c>
      <c r="M232" s="8">
        <f t="shared" si="6"/>
        <v>49.099999999999994</v>
      </c>
      <c r="N232" s="14"/>
      <c r="O232" s="14"/>
      <c r="P232" s="14"/>
    </row>
    <row r="233">
      <c r="A233" s="14"/>
      <c r="B233" s="14"/>
      <c r="C233" s="14"/>
      <c r="D233" s="14"/>
      <c r="E233" s="14"/>
      <c r="F233" s="14"/>
      <c r="G233" s="14"/>
      <c r="H233" s="14"/>
      <c r="I233" s="33">
        <v>0.51388888888888895</v>
      </c>
      <c r="J233" s="33">
        <v>0.5625</v>
      </c>
      <c r="K233" s="12"/>
      <c r="L233" s="8">
        <f t="shared" si="5"/>
        <v>49.099999999999994</v>
      </c>
      <c r="M233" s="8">
        <f t="shared" si="6"/>
        <v>49.099999999999994</v>
      </c>
      <c r="N233" s="14"/>
      <c r="O233" s="14"/>
      <c r="P233" s="14"/>
    </row>
    <row r="234" ht="13.5" customHeight="1">
      <c r="A234" s="14"/>
      <c r="B234" s="14"/>
      <c r="C234" s="14"/>
      <c r="D234" s="14"/>
      <c r="E234" s="14"/>
      <c r="F234" s="14"/>
      <c r="G234" s="14"/>
      <c r="H234" s="14"/>
      <c r="I234" s="33">
        <v>0.70833333333333304</v>
      </c>
      <c r="J234" s="69">
        <v>0.76041666666666696</v>
      </c>
      <c r="K234" s="12"/>
      <c r="L234" s="8">
        <f t="shared" si="5"/>
        <v>49.099999999999994</v>
      </c>
      <c r="M234" s="8">
        <f t="shared" si="6"/>
        <v>49.099999999999994</v>
      </c>
      <c r="N234" s="14"/>
      <c r="O234" s="14"/>
      <c r="P234" s="14"/>
    </row>
    <row r="235" ht="15" customHeight="1">
      <c r="A235" s="14"/>
      <c r="B235" s="14"/>
      <c r="C235" s="14"/>
      <c r="D235" s="14"/>
      <c r="E235" s="14"/>
      <c r="F235" s="14"/>
      <c r="G235" s="14"/>
      <c r="H235" s="14"/>
      <c r="I235" s="16">
        <v>0.78125</v>
      </c>
      <c r="J235" s="16">
        <v>0.83333333333333304</v>
      </c>
      <c r="K235" s="12"/>
      <c r="L235" s="8">
        <f t="shared" si="5"/>
        <v>49.099999999999994</v>
      </c>
      <c r="M235" s="8">
        <f t="shared" si="6"/>
        <v>49.099999999999994</v>
      </c>
      <c r="N235" s="14"/>
      <c r="O235" s="14"/>
      <c r="P235" s="14"/>
    </row>
    <row r="236" ht="12.75" customHeight="1">
      <c r="A236" s="8">
        <v>13</v>
      </c>
      <c r="B236" s="8">
        <v>15</v>
      </c>
      <c r="C236" s="8">
        <v>124</v>
      </c>
      <c r="D236" s="8" t="s">
        <v>254</v>
      </c>
      <c r="E236" s="8" t="s">
        <v>21</v>
      </c>
      <c r="F236" s="8" t="s">
        <v>22</v>
      </c>
      <c r="G236" s="8" t="s">
        <v>77</v>
      </c>
      <c r="H236" s="8">
        <v>2</v>
      </c>
      <c r="I236" s="16">
        <v>0.23958333333333301</v>
      </c>
      <c r="J236" s="16">
        <v>0.27430555555555602</v>
      </c>
      <c r="K236" s="16" t="s">
        <v>255</v>
      </c>
      <c r="L236" s="8">
        <v>31.199999999999999</v>
      </c>
      <c r="M236" s="8">
        <v>30.899999999999999</v>
      </c>
      <c r="N236" s="8">
        <v>2</v>
      </c>
      <c r="O236" s="8" t="s">
        <v>102</v>
      </c>
      <c r="P236" s="8" t="s">
        <v>203</v>
      </c>
    </row>
    <row r="237" ht="19.5" customHeight="1">
      <c r="A237" s="8"/>
      <c r="B237" s="8"/>
      <c r="C237" s="8"/>
      <c r="D237" s="8"/>
      <c r="E237" s="8"/>
      <c r="F237" s="8"/>
      <c r="G237" s="8" t="s">
        <v>256</v>
      </c>
      <c r="H237" s="8">
        <v>2</v>
      </c>
      <c r="I237" s="16">
        <v>0.25347222222222199</v>
      </c>
      <c r="J237" s="16">
        <v>0.28819444444444497</v>
      </c>
      <c r="K237" s="16"/>
      <c r="L237" s="8">
        <v>31.199999999999999</v>
      </c>
      <c r="M237" s="8">
        <v>30.899999999999999</v>
      </c>
      <c r="N237" s="8"/>
      <c r="O237" s="8"/>
      <c r="P237" s="8"/>
    </row>
    <row r="238" ht="12.75" customHeight="1">
      <c r="A238" s="8"/>
      <c r="B238" s="8"/>
      <c r="C238" s="8"/>
      <c r="D238" s="8"/>
      <c r="E238" s="8"/>
      <c r="F238" s="8"/>
      <c r="G238" s="8" t="s">
        <v>35</v>
      </c>
      <c r="H238" s="8">
        <v>10</v>
      </c>
      <c r="I238" s="16">
        <v>0.38194444444444398</v>
      </c>
      <c r="J238" s="16">
        <v>0.41666666666666702</v>
      </c>
      <c r="K238" s="16"/>
      <c r="L238" s="8">
        <v>31.199999999999999</v>
      </c>
      <c r="M238" s="8">
        <v>30.899999999999999</v>
      </c>
      <c r="N238" s="8"/>
      <c r="O238" s="8"/>
      <c r="P238" s="8"/>
    </row>
    <row r="239">
      <c r="A239" s="8"/>
      <c r="B239" s="8"/>
      <c r="C239" s="8"/>
      <c r="D239" s="8"/>
      <c r="E239" s="8"/>
      <c r="F239" s="8"/>
      <c r="G239" s="8"/>
      <c r="H239" s="8"/>
      <c r="I239" s="16">
        <v>0.46527777777777801</v>
      </c>
      <c r="J239" s="16">
        <v>0.5</v>
      </c>
      <c r="K239" s="16"/>
      <c r="L239" s="8">
        <v>31.199999999999999</v>
      </c>
      <c r="M239" s="8">
        <v>30.899999999999999</v>
      </c>
      <c r="N239" s="8"/>
      <c r="O239" s="8"/>
      <c r="P239" s="8"/>
    </row>
    <row r="240">
      <c r="A240" s="8"/>
      <c r="B240" s="8"/>
      <c r="C240" s="8"/>
      <c r="D240" s="8"/>
      <c r="E240" s="8"/>
      <c r="F240" s="8"/>
      <c r="G240" s="8"/>
      <c r="H240" s="8"/>
      <c r="I240" s="16">
        <v>0.54861111111111105</v>
      </c>
      <c r="J240" s="16">
        <v>0.58333333333333304</v>
      </c>
      <c r="K240" s="16"/>
      <c r="L240" s="8">
        <v>31.199999999999999</v>
      </c>
      <c r="M240" s="8">
        <v>30.899999999999999</v>
      </c>
      <c r="N240" s="8"/>
      <c r="O240" s="8"/>
      <c r="P240" s="8"/>
    </row>
    <row r="241">
      <c r="A241" s="8"/>
      <c r="B241" s="8"/>
      <c r="C241" s="8"/>
      <c r="D241" s="8"/>
      <c r="E241" s="8"/>
      <c r="F241" s="8"/>
      <c r="G241" s="8"/>
      <c r="H241" s="8"/>
      <c r="I241" s="16">
        <v>0.63194444444444398</v>
      </c>
      <c r="J241" s="16">
        <v>0.66666666666666696</v>
      </c>
      <c r="K241" s="16"/>
      <c r="L241" s="8">
        <v>31.199999999999999</v>
      </c>
      <c r="M241" s="8">
        <v>30.899999999999999</v>
      </c>
      <c r="N241" s="8"/>
      <c r="O241" s="8"/>
      <c r="P241" s="8"/>
    </row>
    <row r="242">
      <c r="A242" s="8"/>
      <c r="B242" s="8"/>
      <c r="C242" s="8"/>
      <c r="D242" s="8"/>
      <c r="E242" s="8"/>
      <c r="F242" s="8"/>
      <c r="G242" s="8"/>
      <c r="H242" s="8"/>
      <c r="I242" s="16">
        <v>0.75694444444444497</v>
      </c>
      <c r="J242" s="16">
        <v>0.79166666666666696</v>
      </c>
      <c r="K242" s="16"/>
      <c r="L242" s="8">
        <v>31.199999999999999</v>
      </c>
      <c r="M242" s="8">
        <v>30.899999999999999</v>
      </c>
      <c r="N242" s="8"/>
      <c r="O242" s="8"/>
      <c r="P242" s="8"/>
    </row>
    <row r="243" ht="12.75" customHeight="1">
      <c r="A243" s="37">
        <v>14</v>
      </c>
      <c r="B243" s="37">
        <v>16</v>
      </c>
      <c r="C243" s="37">
        <v>125</v>
      </c>
      <c r="D243" s="37" t="s">
        <v>257</v>
      </c>
      <c r="E243" s="37" t="s">
        <v>21</v>
      </c>
      <c r="F243" s="37" t="s">
        <v>22</v>
      </c>
      <c r="G243" s="37" t="s">
        <v>35</v>
      </c>
      <c r="H243" s="37">
        <v>20</v>
      </c>
      <c r="I243" s="16">
        <v>0.243055555555556</v>
      </c>
      <c r="J243" s="16" t="s">
        <v>258</v>
      </c>
      <c r="K243" s="33" t="s">
        <v>24</v>
      </c>
      <c r="L243" s="8">
        <v>22.600000000000001</v>
      </c>
      <c r="M243" s="8">
        <v>27.5</v>
      </c>
      <c r="N243" s="37">
        <v>2</v>
      </c>
      <c r="O243" s="37" t="s">
        <v>259</v>
      </c>
      <c r="P243" s="37" t="s">
        <v>203</v>
      </c>
    </row>
    <row r="244">
      <c r="A244" s="37"/>
      <c r="B244" s="37"/>
      <c r="C244" s="37"/>
      <c r="D244" s="37"/>
      <c r="E244" s="37"/>
      <c r="F244" s="37"/>
      <c r="G244" s="37"/>
      <c r="H244" s="37"/>
      <c r="I244" s="16">
        <v>0.27777777777777801</v>
      </c>
      <c r="J244" s="16">
        <v>0.3125</v>
      </c>
      <c r="K244" s="33"/>
      <c r="L244" s="8">
        <v>22.600000000000001</v>
      </c>
      <c r="M244" s="8">
        <v>22.899999999999999</v>
      </c>
      <c r="N244" s="37"/>
      <c r="O244" s="37"/>
      <c r="P244" s="37"/>
    </row>
    <row r="245">
      <c r="A245" s="37"/>
      <c r="B245" s="37"/>
      <c r="C245" s="37"/>
      <c r="D245" s="37"/>
      <c r="E245" s="37"/>
      <c r="F245" s="37"/>
      <c r="G245" s="37"/>
      <c r="H245" s="37"/>
      <c r="I245" s="16">
        <v>0.34722222222222199</v>
      </c>
      <c r="J245" s="16">
        <v>0.38194444444444398</v>
      </c>
      <c r="K245" s="33"/>
      <c r="L245" s="8">
        <v>22.600000000000001</v>
      </c>
      <c r="M245" s="8">
        <v>22.899999999999999</v>
      </c>
      <c r="N245" s="37"/>
      <c r="O245" s="37"/>
      <c r="P245" s="37"/>
    </row>
    <row r="246">
      <c r="A246" s="37"/>
      <c r="B246" s="37"/>
      <c r="C246" s="37"/>
      <c r="D246" s="37"/>
      <c r="E246" s="37"/>
      <c r="F246" s="37"/>
      <c r="G246" s="37"/>
      <c r="H246" s="37"/>
      <c r="I246" s="16">
        <v>0.41666666666666702</v>
      </c>
      <c r="J246" s="16">
        <v>0.45138888888888901</v>
      </c>
      <c r="K246" s="33"/>
      <c r="L246" s="8">
        <v>22.600000000000001</v>
      </c>
      <c r="M246" s="8">
        <v>22.899999999999999</v>
      </c>
      <c r="N246" s="37"/>
      <c r="O246" s="37"/>
      <c r="P246" s="37"/>
    </row>
    <row r="247">
      <c r="A247" s="37"/>
      <c r="B247" s="37"/>
      <c r="C247" s="37"/>
      <c r="D247" s="37"/>
      <c r="E247" s="37"/>
      <c r="F247" s="37"/>
      <c r="G247" s="37"/>
      <c r="H247" s="37"/>
      <c r="I247" s="16">
        <v>0.5</v>
      </c>
      <c r="J247" s="16">
        <v>0.53472222222222199</v>
      </c>
      <c r="K247" s="33"/>
      <c r="L247" s="8">
        <v>22.600000000000001</v>
      </c>
      <c r="M247" s="8">
        <v>22.899999999999999</v>
      </c>
      <c r="N247" s="37"/>
      <c r="O247" s="37"/>
      <c r="P247" s="37"/>
    </row>
    <row r="248">
      <c r="A248" s="37"/>
      <c r="B248" s="37"/>
      <c r="C248" s="37"/>
      <c r="D248" s="37"/>
      <c r="E248" s="37"/>
      <c r="F248" s="37"/>
      <c r="G248" s="37"/>
      <c r="H248" s="37"/>
      <c r="I248" s="16">
        <v>0.59027777777777801</v>
      </c>
      <c r="J248" s="16">
        <v>0.625</v>
      </c>
      <c r="K248" s="33"/>
      <c r="L248" s="8">
        <v>22.600000000000001</v>
      </c>
      <c r="M248" s="8">
        <v>22.899999999999999</v>
      </c>
      <c r="N248" s="37"/>
      <c r="O248" s="37"/>
      <c r="P248" s="37"/>
    </row>
    <row r="249">
      <c r="A249" s="37"/>
      <c r="B249" s="37"/>
      <c r="C249" s="37"/>
      <c r="D249" s="37"/>
      <c r="E249" s="37"/>
      <c r="F249" s="37"/>
      <c r="G249" s="37"/>
      <c r="H249" s="37"/>
      <c r="I249" s="16">
        <v>0.64583333333333304</v>
      </c>
      <c r="J249" s="16">
        <v>0.68055555555555602</v>
      </c>
      <c r="K249" s="33"/>
      <c r="L249" s="8">
        <v>22.600000000000001</v>
      </c>
      <c r="M249" s="8">
        <v>22.899999999999999</v>
      </c>
      <c r="N249" s="37"/>
      <c r="O249" s="37"/>
      <c r="P249" s="37"/>
    </row>
    <row r="250">
      <c r="A250" s="37"/>
      <c r="B250" s="37"/>
      <c r="C250" s="37"/>
      <c r="D250" s="37"/>
      <c r="E250" s="37"/>
      <c r="F250" s="37"/>
      <c r="G250" s="37"/>
      <c r="H250" s="37"/>
      <c r="I250" s="16">
        <v>0.71527777777777801</v>
      </c>
      <c r="J250" s="16">
        <v>0.75</v>
      </c>
      <c r="K250" s="33"/>
      <c r="L250" s="8">
        <v>22.600000000000001</v>
      </c>
      <c r="M250" s="8">
        <v>22.899999999999999</v>
      </c>
      <c r="N250" s="37"/>
      <c r="O250" s="37"/>
      <c r="P250" s="37"/>
    </row>
    <row r="251">
      <c r="A251" s="37"/>
      <c r="B251" s="37"/>
      <c r="C251" s="37"/>
      <c r="D251" s="37"/>
      <c r="E251" s="37"/>
      <c r="F251" s="37"/>
      <c r="G251" s="37"/>
      <c r="H251" s="37"/>
      <c r="I251" s="16">
        <v>0.76388888888888895</v>
      </c>
      <c r="J251" s="16">
        <v>0.79513888888888895</v>
      </c>
      <c r="K251" s="33"/>
      <c r="L251" s="8">
        <v>22.600000000000001</v>
      </c>
      <c r="M251" s="8">
        <v>22.899999999999999</v>
      </c>
      <c r="N251" s="37"/>
      <c r="O251" s="37"/>
      <c r="P251" s="37"/>
    </row>
    <row r="252" ht="30.75">
      <c r="A252" s="37"/>
      <c r="B252" s="37"/>
      <c r="C252" s="37"/>
      <c r="D252" s="37"/>
      <c r="E252" s="37"/>
      <c r="F252" s="37"/>
      <c r="G252" s="37"/>
      <c r="H252" s="37"/>
      <c r="I252" s="33">
        <v>0.84375</v>
      </c>
      <c r="J252" s="16" t="s">
        <v>260</v>
      </c>
      <c r="K252" s="33"/>
      <c r="L252" s="8">
        <v>22.600000000000001</v>
      </c>
      <c r="M252" s="8">
        <v>18.199999999999999</v>
      </c>
      <c r="N252" s="37"/>
      <c r="O252" s="37"/>
      <c r="P252" s="37"/>
    </row>
    <row r="253" ht="12.75" customHeight="1">
      <c r="A253" s="8">
        <v>15</v>
      </c>
      <c r="B253" s="8">
        <v>17</v>
      </c>
      <c r="C253" s="8">
        <v>126</v>
      </c>
      <c r="D253" s="8" t="s">
        <v>261</v>
      </c>
      <c r="E253" s="8" t="s">
        <v>21</v>
      </c>
      <c r="F253" s="8" t="s">
        <v>22</v>
      </c>
      <c r="G253" s="37"/>
      <c r="H253" s="70"/>
      <c r="I253" s="33">
        <v>0.225694444444444</v>
      </c>
      <c r="J253" s="33">
        <v>0.25694444444444497</v>
      </c>
      <c r="K253" s="16" t="s">
        <v>262</v>
      </c>
      <c r="L253" s="71">
        <v>35</v>
      </c>
      <c r="M253" s="71">
        <v>35</v>
      </c>
      <c r="N253" s="8">
        <v>1</v>
      </c>
      <c r="O253" s="8" t="s">
        <v>102</v>
      </c>
      <c r="P253" s="8" t="s">
        <v>203</v>
      </c>
    </row>
    <row r="254">
      <c r="A254" s="8"/>
      <c r="B254" s="8"/>
      <c r="C254" s="8"/>
      <c r="D254" s="8"/>
      <c r="E254" s="8"/>
      <c r="F254" s="8"/>
      <c r="G254" s="48" t="s">
        <v>35</v>
      </c>
      <c r="H254" s="72">
        <v>6</v>
      </c>
      <c r="I254" s="33">
        <v>0.58333333333333304</v>
      </c>
      <c r="J254" s="33">
        <v>0.62152777777777801</v>
      </c>
      <c r="K254" s="16"/>
      <c r="L254" s="73">
        <v>35</v>
      </c>
      <c r="M254" s="73">
        <v>35</v>
      </c>
      <c r="N254" s="8"/>
      <c r="O254" s="8"/>
      <c r="P254" s="8"/>
    </row>
    <row r="255">
      <c r="A255" s="8"/>
      <c r="B255" s="8"/>
      <c r="C255" s="8"/>
      <c r="D255" s="8"/>
      <c r="E255" s="8"/>
      <c r="F255" s="8"/>
      <c r="G255" s="48"/>
      <c r="H255" s="72"/>
      <c r="I255" s="19">
        <v>0.75</v>
      </c>
      <c r="J255" s="19">
        <v>0.78819444444444497</v>
      </c>
      <c r="K255" s="16"/>
      <c r="L255" s="73">
        <v>35</v>
      </c>
      <c r="M255" s="73">
        <v>35</v>
      </c>
      <c r="N255" s="8"/>
      <c r="O255" s="8"/>
      <c r="P255" s="8"/>
    </row>
    <row r="256" ht="9.9499999999999993" customHeight="1">
      <c r="A256" s="8"/>
      <c r="B256" s="8"/>
      <c r="C256" s="8"/>
      <c r="D256" s="8"/>
      <c r="E256" s="8"/>
      <c r="F256" s="8"/>
      <c r="G256" s="74" t="s">
        <v>50</v>
      </c>
      <c r="H256" s="8">
        <v>2</v>
      </c>
      <c r="I256" s="16">
        <v>0.41666666666666702</v>
      </c>
      <c r="J256" s="16">
        <v>0.46180555555555602</v>
      </c>
      <c r="K256" s="16"/>
      <c r="L256" s="34">
        <v>35</v>
      </c>
      <c r="M256" s="34">
        <v>35</v>
      </c>
      <c r="N256" s="8"/>
      <c r="O256" s="8"/>
      <c r="P256" s="8"/>
    </row>
    <row r="257" ht="9.9499999999999993" customHeight="1">
      <c r="A257" s="8"/>
      <c r="B257" s="8"/>
      <c r="C257" s="8"/>
      <c r="D257" s="8"/>
      <c r="E257" s="8"/>
      <c r="F257" s="8"/>
      <c r="G257" s="59" t="s">
        <v>56</v>
      </c>
      <c r="H257" s="8"/>
      <c r="I257" s="16"/>
      <c r="J257" s="16"/>
      <c r="K257" s="16"/>
      <c r="L257" s="34"/>
      <c r="M257" s="34"/>
      <c r="N257" s="8"/>
      <c r="O257" s="8"/>
      <c r="P257" s="8"/>
    </row>
    <row r="258" ht="12" customHeight="1">
      <c r="A258" s="14">
        <v>16</v>
      </c>
      <c r="B258" s="14">
        <v>18</v>
      </c>
      <c r="C258" s="14">
        <v>127</v>
      </c>
      <c r="D258" s="14" t="s">
        <v>263</v>
      </c>
      <c r="E258" s="14" t="s">
        <v>21</v>
      </c>
      <c r="F258" s="14" t="s">
        <v>22</v>
      </c>
      <c r="G258" s="14" t="s">
        <v>35</v>
      </c>
      <c r="H258" s="14">
        <v>6</v>
      </c>
      <c r="I258" s="12">
        <v>0.25</v>
      </c>
      <c r="J258" s="12">
        <v>0.29861111111111099</v>
      </c>
      <c r="K258" s="13" t="s">
        <v>264</v>
      </c>
      <c r="L258" s="14">
        <v>46.5</v>
      </c>
      <c r="M258" s="14">
        <v>46.5</v>
      </c>
      <c r="N258" s="14">
        <v>1</v>
      </c>
      <c r="O258" s="14" t="s">
        <v>102</v>
      </c>
      <c r="P258" s="14" t="s">
        <v>203</v>
      </c>
    </row>
    <row r="259" ht="12" customHeight="1">
      <c r="A259" s="14"/>
      <c r="B259" s="14"/>
      <c r="C259" s="14"/>
      <c r="D259" s="14"/>
      <c r="E259" s="14"/>
      <c r="F259" s="14"/>
      <c r="G259" s="14"/>
      <c r="H259" s="14"/>
      <c r="I259" s="16">
        <v>0.55555555555555602</v>
      </c>
      <c r="J259" s="16">
        <v>0.61111111111111105</v>
      </c>
      <c r="K259" s="13"/>
      <c r="L259" s="8">
        <v>46.5</v>
      </c>
      <c r="M259" s="8">
        <v>46.5</v>
      </c>
      <c r="N259" s="14"/>
      <c r="O259" s="14"/>
      <c r="P259" s="14"/>
    </row>
    <row r="260" ht="12" customHeight="1">
      <c r="A260" s="14"/>
      <c r="B260" s="14"/>
      <c r="C260" s="14"/>
      <c r="D260" s="14"/>
      <c r="E260" s="14"/>
      <c r="F260" s="14"/>
      <c r="G260" s="14"/>
      <c r="H260" s="14"/>
      <c r="I260" s="16">
        <v>0.74305555555555602</v>
      </c>
      <c r="J260" s="16">
        <v>0.79513888888888895</v>
      </c>
      <c r="K260" s="13"/>
      <c r="L260" s="8">
        <v>46.5</v>
      </c>
      <c r="M260" s="8">
        <v>46.5</v>
      </c>
      <c r="N260" s="14"/>
      <c r="O260" s="14"/>
      <c r="P260" s="14"/>
    </row>
    <row r="261" ht="9.9499999999999993" customHeight="1">
      <c r="A261" s="8">
        <v>17</v>
      </c>
      <c r="B261" s="8">
        <v>19</v>
      </c>
      <c r="C261" s="8">
        <v>128</v>
      </c>
      <c r="D261" s="8" t="s">
        <v>265</v>
      </c>
      <c r="E261" s="8" t="s">
        <v>21</v>
      </c>
      <c r="F261" s="8" t="s">
        <v>22</v>
      </c>
      <c r="G261" s="37" t="s">
        <v>266</v>
      </c>
      <c r="H261" s="8">
        <v>2</v>
      </c>
      <c r="I261" s="16">
        <v>0.22916666666666699</v>
      </c>
      <c r="J261" s="16" t="s">
        <v>267</v>
      </c>
      <c r="K261" s="16" t="s">
        <v>185</v>
      </c>
      <c r="L261" s="8">
        <v>17.100000000000001</v>
      </c>
      <c r="M261" s="8">
        <v>22.100000000000001</v>
      </c>
      <c r="N261" s="8">
        <v>3</v>
      </c>
      <c r="O261" s="8" t="s">
        <v>259</v>
      </c>
      <c r="P261" s="8" t="s">
        <v>203</v>
      </c>
    </row>
    <row r="262" ht="9.9499999999999993" customHeight="1">
      <c r="A262" s="8"/>
      <c r="B262" s="8"/>
      <c r="C262" s="8"/>
      <c r="D262" s="8"/>
      <c r="E262" s="8"/>
      <c r="F262" s="8"/>
      <c r="G262" s="48" t="s">
        <v>53</v>
      </c>
      <c r="H262" s="8"/>
      <c r="I262" s="16"/>
      <c r="J262" s="16"/>
      <c r="K262" s="16"/>
      <c r="L262" s="8"/>
      <c r="M262" s="8"/>
      <c r="N262" s="8"/>
      <c r="O262" s="8"/>
      <c r="P262" s="8"/>
    </row>
    <row r="263" ht="9.9499999999999993" customHeight="1">
      <c r="A263" s="8"/>
      <c r="B263" s="8"/>
      <c r="C263" s="8"/>
      <c r="D263" s="8"/>
      <c r="E263" s="8"/>
      <c r="F263" s="8"/>
      <c r="G263" s="48" t="s">
        <v>54</v>
      </c>
      <c r="H263" s="8"/>
      <c r="I263" s="16"/>
      <c r="J263" s="16"/>
      <c r="K263" s="16"/>
      <c r="L263" s="8"/>
      <c r="M263" s="8"/>
      <c r="N263" s="8"/>
      <c r="O263" s="8"/>
      <c r="P263" s="8"/>
    </row>
    <row r="264" ht="9.9499999999999993" customHeight="1">
      <c r="A264" s="8"/>
      <c r="B264" s="8"/>
      <c r="C264" s="8"/>
      <c r="D264" s="8"/>
      <c r="E264" s="8"/>
      <c r="F264" s="8"/>
      <c r="G264" s="48" t="s">
        <v>55</v>
      </c>
      <c r="H264" s="8"/>
      <c r="I264" s="16"/>
      <c r="J264" s="16"/>
      <c r="K264" s="16"/>
      <c r="L264" s="8"/>
      <c r="M264" s="8"/>
      <c r="N264" s="8"/>
      <c r="O264" s="8"/>
      <c r="P264" s="8"/>
    </row>
    <row r="265" ht="9.9499999999999993" customHeight="1">
      <c r="A265" s="8"/>
      <c r="B265" s="8"/>
      <c r="C265" s="8"/>
      <c r="D265" s="8"/>
      <c r="E265" s="8"/>
      <c r="F265" s="8"/>
      <c r="G265" s="48" t="s">
        <v>56</v>
      </c>
      <c r="H265" s="8"/>
      <c r="I265" s="16"/>
      <c r="J265" s="16"/>
      <c r="K265" s="16"/>
      <c r="L265" s="8"/>
      <c r="M265" s="8"/>
      <c r="N265" s="8"/>
      <c r="O265" s="8"/>
      <c r="P265" s="8"/>
    </row>
    <row r="266" ht="12" customHeight="1">
      <c r="A266" s="8"/>
      <c r="B266" s="8"/>
      <c r="C266" s="8"/>
      <c r="D266" s="8"/>
      <c r="E266" s="8"/>
      <c r="F266" s="8"/>
      <c r="G266" s="8" t="s">
        <v>35</v>
      </c>
      <c r="H266" s="8">
        <v>24</v>
      </c>
      <c r="I266" s="75">
        <v>0.25694444444444497</v>
      </c>
      <c r="J266" s="16">
        <v>0.28125</v>
      </c>
      <c r="K266" s="16"/>
      <c r="L266" s="8">
        <v>17.100000000000001</v>
      </c>
      <c r="M266" s="72">
        <v>17.100000000000001</v>
      </c>
      <c r="N266" s="8"/>
      <c r="O266" s="8"/>
      <c r="P266" s="8"/>
    </row>
    <row r="267" ht="12" customHeight="1">
      <c r="A267" s="8"/>
      <c r="B267" s="8"/>
      <c r="C267" s="8"/>
      <c r="D267" s="8"/>
      <c r="E267" s="8"/>
      <c r="F267" s="8"/>
      <c r="G267" s="8"/>
      <c r="H267" s="8"/>
      <c r="I267" s="75">
        <v>0.29861111111111099</v>
      </c>
      <c r="J267" s="16">
        <v>0.32291666666666702</v>
      </c>
      <c r="K267" s="16"/>
      <c r="L267" s="8">
        <v>17.100000000000001</v>
      </c>
      <c r="M267" s="8">
        <v>17.100000000000001</v>
      </c>
      <c r="N267" s="8"/>
      <c r="O267" s="8"/>
      <c r="P267" s="8"/>
    </row>
    <row r="268">
      <c r="A268" s="8"/>
      <c r="B268" s="8"/>
      <c r="C268" s="8"/>
      <c r="D268" s="8"/>
      <c r="E268" s="8"/>
      <c r="F268" s="8"/>
      <c r="G268" s="8"/>
      <c r="H268" s="8"/>
      <c r="I268" s="75">
        <v>0.34027777777777801</v>
      </c>
      <c r="J268" s="16" t="s">
        <v>268</v>
      </c>
      <c r="K268" s="16"/>
      <c r="L268" s="8">
        <v>17.100000000000001</v>
      </c>
      <c r="M268" s="34">
        <v>19.300000000000001</v>
      </c>
      <c r="N268" s="8"/>
      <c r="O268" s="8"/>
      <c r="P268" s="8"/>
    </row>
    <row r="269">
      <c r="A269" s="8"/>
      <c r="B269" s="8"/>
      <c r="C269" s="8"/>
      <c r="D269" s="8"/>
      <c r="E269" s="8"/>
      <c r="F269" s="8"/>
      <c r="G269" s="8"/>
      <c r="H269" s="8"/>
      <c r="I269" s="75" t="s">
        <v>269</v>
      </c>
      <c r="J269" s="16">
        <v>0.43055555555555602</v>
      </c>
      <c r="K269" s="16"/>
      <c r="L269" s="34">
        <v>19.300000000000001</v>
      </c>
      <c r="M269" s="8">
        <v>17.100000000000001</v>
      </c>
      <c r="N269" s="8"/>
      <c r="O269" s="8"/>
      <c r="P269" s="8"/>
    </row>
    <row r="270" ht="12" customHeight="1">
      <c r="A270" s="8"/>
      <c r="B270" s="8"/>
      <c r="C270" s="8"/>
      <c r="D270" s="8"/>
      <c r="E270" s="8"/>
      <c r="F270" s="8"/>
      <c r="G270" s="8"/>
      <c r="H270" s="8"/>
      <c r="I270" s="75">
        <v>0.47222222222222199</v>
      </c>
      <c r="J270" s="16">
        <v>0.49652777777777801</v>
      </c>
      <c r="K270" s="16"/>
      <c r="L270" s="8">
        <v>17.100000000000001</v>
      </c>
      <c r="M270" s="8">
        <v>17.100000000000001</v>
      </c>
      <c r="N270" s="8"/>
      <c r="O270" s="8"/>
      <c r="P270" s="8"/>
    </row>
    <row r="271" ht="12" customHeight="1">
      <c r="A271" s="8"/>
      <c r="B271" s="8"/>
      <c r="C271" s="8"/>
      <c r="D271" s="8"/>
      <c r="E271" s="8"/>
      <c r="F271" s="8"/>
      <c r="G271" s="8"/>
      <c r="H271" s="8"/>
      <c r="I271" s="75">
        <v>0.54166666666666696</v>
      </c>
      <c r="J271" s="16">
        <v>0.56597222222222199</v>
      </c>
      <c r="K271" s="16"/>
      <c r="L271" s="8">
        <v>17.100000000000001</v>
      </c>
      <c r="M271" s="8">
        <v>17.100000000000001</v>
      </c>
      <c r="N271" s="8"/>
      <c r="O271" s="8"/>
      <c r="P271" s="8"/>
    </row>
    <row r="272">
      <c r="A272" s="8"/>
      <c r="B272" s="8"/>
      <c r="C272" s="8"/>
      <c r="D272" s="8"/>
      <c r="E272" s="8"/>
      <c r="F272" s="8"/>
      <c r="G272" s="8"/>
      <c r="H272" s="8"/>
      <c r="I272" s="75" t="s">
        <v>270</v>
      </c>
      <c r="J272" s="16">
        <v>0.62847222222222199</v>
      </c>
      <c r="K272" s="16"/>
      <c r="L272" s="34">
        <v>19.300000000000001</v>
      </c>
      <c r="M272" s="8">
        <v>17.100000000000001</v>
      </c>
      <c r="N272" s="8"/>
      <c r="O272" s="8"/>
      <c r="P272" s="8"/>
    </row>
    <row r="273" ht="12" customHeight="1">
      <c r="A273" s="8"/>
      <c r="B273" s="8"/>
      <c r="C273" s="8"/>
      <c r="D273" s="8"/>
      <c r="E273" s="8"/>
      <c r="F273" s="8"/>
      <c r="G273" s="8"/>
      <c r="H273" s="8"/>
      <c r="I273" s="75">
        <v>0.65972222222222199</v>
      </c>
      <c r="J273" s="16">
        <v>0.68402777777777801</v>
      </c>
      <c r="K273" s="16"/>
      <c r="L273" s="8">
        <v>17.100000000000001</v>
      </c>
      <c r="M273" s="8">
        <v>17.100000000000001</v>
      </c>
      <c r="N273" s="8"/>
      <c r="O273" s="8"/>
      <c r="P273" s="8"/>
    </row>
    <row r="274" ht="12" customHeight="1">
      <c r="A274" s="8"/>
      <c r="B274" s="8"/>
      <c r="C274" s="8"/>
      <c r="D274" s="8"/>
      <c r="E274" s="8"/>
      <c r="F274" s="8"/>
      <c r="G274" s="8"/>
      <c r="H274" s="8"/>
      <c r="I274" s="75">
        <v>0.69444444444444497</v>
      </c>
      <c r="J274" s="16">
        <v>0.71875</v>
      </c>
      <c r="K274" s="16"/>
      <c r="L274" s="8">
        <v>17.100000000000001</v>
      </c>
      <c r="M274" s="8">
        <v>17.100000000000001</v>
      </c>
      <c r="N274" s="8"/>
      <c r="O274" s="8"/>
      <c r="P274" s="8"/>
    </row>
    <row r="275">
      <c r="A275" s="8"/>
      <c r="B275" s="8"/>
      <c r="C275" s="8"/>
      <c r="D275" s="8"/>
      <c r="E275" s="8"/>
      <c r="F275" s="8"/>
      <c r="G275" s="8"/>
      <c r="H275" s="8"/>
      <c r="I275" s="75" t="s">
        <v>271</v>
      </c>
      <c r="J275" s="16">
        <v>0.75694444444444497</v>
      </c>
      <c r="K275" s="16"/>
      <c r="L275" s="34">
        <v>19.300000000000001</v>
      </c>
      <c r="M275" s="8">
        <v>17.100000000000001</v>
      </c>
      <c r="N275" s="8"/>
      <c r="O275" s="8"/>
      <c r="P275" s="8"/>
    </row>
    <row r="276" ht="12" customHeight="1">
      <c r="A276" s="8"/>
      <c r="B276" s="8"/>
      <c r="C276" s="8"/>
      <c r="D276" s="8"/>
      <c r="E276" s="8"/>
      <c r="F276" s="8"/>
      <c r="G276" s="8"/>
      <c r="H276" s="8"/>
      <c r="I276" s="75">
        <v>0.78125</v>
      </c>
      <c r="J276" s="16">
        <v>0.80555555555555602</v>
      </c>
      <c r="K276" s="16"/>
      <c r="L276" s="8">
        <v>17.100000000000001</v>
      </c>
      <c r="M276" s="8">
        <v>17.100000000000001</v>
      </c>
      <c r="N276" s="8"/>
      <c r="O276" s="8"/>
      <c r="P276" s="8"/>
    </row>
    <row r="277">
      <c r="A277" s="8"/>
      <c r="B277" s="8"/>
      <c r="C277" s="8"/>
      <c r="D277" s="8"/>
      <c r="E277" s="8"/>
      <c r="F277" s="8"/>
      <c r="G277" s="8"/>
      <c r="H277" s="8"/>
      <c r="I277" s="75" t="s">
        <v>272</v>
      </c>
      <c r="J277" s="16">
        <v>0.83680555555555602</v>
      </c>
      <c r="K277" s="16"/>
      <c r="L277" s="34">
        <v>19.300000000000001</v>
      </c>
      <c r="M277" s="8">
        <v>17.100000000000001</v>
      </c>
      <c r="N277" s="8"/>
      <c r="O277" s="8"/>
      <c r="P277" s="8"/>
    </row>
    <row r="278" ht="30.75" customHeight="1">
      <c r="A278" s="8">
        <v>18</v>
      </c>
      <c r="B278" s="8">
        <v>20</v>
      </c>
      <c r="C278" s="8">
        <v>129</v>
      </c>
      <c r="D278" s="8" t="s">
        <v>273</v>
      </c>
      <c r="E278" s="8" t="s">
        <v>21</v>
      </c>
      <c r="F278" s="8" t="s">
        <v>22</v>
      </c>
      <c r="G278" s="8" t="s">
        <v>35</v>
      </c>
      <c r="H278" s="8">
        <v>14</v>
      </c>
      <c r="I278" s="16" t="s">
        <v>274</v>
      </c>
      <c r="J278" s="16">
        <v>0.24652777777777801</v>
      </c>
      <c r="K278" s="16" t="s">
        <v>24</v>
      </c>
      <c r="L278" s="8" t="s">
        <v>275</v>
      </c>
      <c r="M278" s="8" t="s">
        <v>276</v>
      </c>
      <c r="N278" s="8">
        <v>2</v>
      </c>
      <c r="O278" s="8" t="s">
        <v>25</v>
      </c>
      <c r="P278" s="8" t="s">
        <v>277</v>
      </c>
    </row>
    <row r="279" ht="22.5">
      <c r="A279" s="8"/>
      <c r="B279" s="8"/>
      <c r="C279" s="8"/>
      <c r="D279" s="8"/>
      <c r="E279" s="8"/>
      <c r="F279" s="8"/>
      <c r="G279" s="8"/>
      <c r="H279" s="8"/>
      <c r="I279" s="16">
        <v>0.26041666666666702</v>
      </c>
      <c r="J279" s="16">
        <v>0.3125</v>
      </c>
      <c r="K279" s="16"/>
      <c r="L279" s="8" t="s">
        <v>278</v>
      </c>
      <c r="M279" s="8" t="s">
        <v>276</v>
      </c>
      <c r="N279" s="8"/>
      <c r="O279" s="8"/>
      <c r="P279" s="8"/>
    </row>
    <row r="280" ht="22.5">
      <c r="A280" s="8"/>
      <c r="B280" s="8"/>
      <c r="C280" s="8"/>
      <c r="D280" s="8"/>
      <c r="E280" s="8"/>
      <c r="F280" s="8"/>
      <c r="G280" s="8"/>
      <c r="H280" s="8"/>
      <c r="I280" s="16">
        <v>0.38194444444444398</v>
      </c>
      <c r="J280" s="16">
        <v>0.43402777777777801</v>
      </c>
      <c r="K280" s="16"/>
      <c r="L280" s="8" t="s">
        <v>278</v>
      </c>
      <c r="M280" s="8" t="s">
        <v>276</v>
      </c>
      <c r="N280" s="8"/>
      <c r="O280" s="8"/>
      <c r="P280" s="8"/>
    </row>
    <row r="281" ht="22.5">
      <c r="A281" s="8"/>
      <c r="B281" s="8"/>
      <c r="C281" s="8"/>
      <c r="D281" s="8"/>
      <c r="E281" s="8"/>
      <c r="F281" s="8"/>
      <c r="G281" s="8"/>
      <c r="H281" s="8"/>
      <c r="I281" s="16">
        <v>0.53125</v>
      </c>
      <c r="J281" s="16">
        <v>0.58333333333333304</v>
      </c>
      <c r="K281" s="16"/>
      <c r="L281" s="8" t="s">
        <v>278</v>
      </c>
      <c r="M281" s="8" t="s">
        <v>276</v>
      </c>
      <c r="N281" s="8"/>
      <c r="O281" s="8"/>
      <c r="P281" s="8"/>
    </row>
    <row r="282" ht="22.5">
      <c r="A282" s="8"/>
      <c r="B282" s="8"/>
      <c r="C282" s="8"/>
      <c r="D282" s="8"/>
      <c r="E282" s="8"/>
      <c r="F282" s="8"/>
      <c r="G282" s="8"/>
      <c r="H282" s="8"/>
      <c r="I282" s="16">
        <v>0.64583333333333304</v>
      </c>
      <c r="J282" s="16">
        <v>0.69791666666666696</v>
      </c>
      <c r="K282" s="16"/>
      <c r="L282" s="8" t="s">
        <v>278</v>
      </c>
      <c r="M282" s="8" t="s">
        <v>276</v>
      </c>
      <c r="N282" s="8"/>
      <c r="O282" s="8"/>
      <c r="P282" s="8"/>
    </row>
    <row r="283" ht="22.5">
      <c r="A283" s="8"/>
      <c r="B283" s="8"/>
      <c r="C283" s="8"/>
      <c r="D283" s="8"/>
      <c r="E283" s="8"/>
      <c r="F283" s="8"/>
      <c r="G283" s="8"/>
      <c r="H283" s="8"/>
      <c r="I283" s="16">
        <v>0.76041666666666696</v>
      </c>
      <c r="J283" s="16">
        <v>0.8125</v>
      </c>
      <c r="K283" s="16"/>
      <c r="L283" s="8" t="s">
        <v>278</v>
      </c>
      <c r="M283" s="8" t="s">
        <v>276</v>
      </c>
      <c r="N283" s="8"/>
      <c r="O283" s="8"/>
      <c r="P283" s="8"/>
    </row>
    <row r="284" ht="64.5" customHeight="1">
      <c r="A284" s="8"/>
      <c r="B284" s="8"/>
      <c r="C284" s="8"/>
      <c r="D284" s="8"/>
      <c r="E284" s="8"/>
      <c r="F284" s="8"/>
      <c r="G284" s="8"/>
      <c r="H284" s="8"/>
      <c r="I284" s="16">
        <v>0.85763888888888895</v>
      </c>
      <c r="J284" s="16">
        <v>0.89583333333333304</v>
      </c>
      <c r="K284" s="16"/>
      <c r="L284" s="8" t="s">
        <v>278</v>
      </c>
      <c r="M284" s="8" t="s">
        <v>276</v>
      </c>
      <c r="N284" s="8"/>
      <c r="O284" s="8"/>
      <c r="P284" s="8"/>
    </row>
    <row r="285" ht="12.75" customHeight="1">
      <c r="A285" s="8">
        <v>19</v>
      </c>
      <c r="B285" s="8">
        <v>21</v>
      </c>
      <c r="C285" s="8">
        <v>130</v>
      </c>
      <c r="D285" s="8" t="s">
        <v>279</v>
      </c>
      <c r="E285" s="8" t="s">
        <v>21</v>
      </c>
      <c r="F285" s="8" t="s">
        <v>22</v>
      </c>
      <c r="G285" s="8" t="s">
        <v>35</v>
      </c>
      <c r="H285" s="8">
        <v>6</v>
      </c>
      <c r="I285" s="12">
        <v>0.27083333333333298</v>
      </c>
      <c r="J285" s="12">
        <v>0.30902777777777801</v>
      </c>
      <c r="K285" s="16" t="s">
        <v>280</v>
      </c>
      <c r="L285" s="8">
        <v>37.700000000000003</v>
      </c>
      <c r="M285" s="8">
        <v>37.700000000000003</v>
      </c>
      <c r="N285" s="8">
        <v>1</v>
      </c>
      <c r="O285" s="8" t="s">
        <v>202</v>
      </c>
      <c r="P285" s="8" t="s">
        <v>203</v>
      </c>
    </row>
    <row r="286">
      <c r="A286" s="8"/>
      <c r="B286" s="8"/>
      <c r="C286" s="8"/>
      <c r="D286" s="8"/>
      <c r="E286" s="8"/>
      <c r="F286" s="8"/>
      <c r="G286" s="8"/>
      <c r="H286" s="8"/>
      <c r="I286" s="16">
        <v>0.5</v>
      </c>
      <c r="J286" s="16">
        <v>0.53819444444444398</v>
      </c>
      <c r="K286" s="16"/>
      <c r="L286" s="8">
        <v>37.700000000000003</v>
      </c>
      <c r="M286" s="8">
        <v>37.700000000000003</v>
      </c>
      <c r="N286" s="8"/>
      <c r="O286" s="8"/>
      <c r="P286" s="8"/>
    </row>
    <row r="287">
      <c r="A287" s="8"/>
      <c r="B287" s="8"/>
      <c r="C287" s="8"/>
      <c r="D287" s="8"/>
      <c r="E287" s="8"/>
      <c r="F287" s="8"/>
      <c r="G287" s="8"/>
      <c r="H287" s="8"/>
      <c r="I287" s="33">
        <v>0.6875</v>
      </c>
      <c r="J287" s="33">
        <v>0.72569444444444497</v>
      </c>
      <c r="K287" s="16"/>
      <c r="L287" s="8">
        <v>37.700000000000003</v>
      </c>
      <c r="M287" s="8">
        <v>37.700000000000003</v>
      </c>
      <c r="N287" s="8"/>
      <c r="O287" s="8"/>
      <c r="P287" s="8"/>
    </row>
    <row r="288" ht="13.15" customHeight="1">
      <c r="A288" s="8">
        <v>20</v>
      </c>
      <c r="B288" s="8">
        <v>22</v>
      </c>
      <c r="C288" s="8">
        <v>133</v>
      </c>
      <c r="D288" s="8" t="s">
        <v>281</v>
      </c>
      <c r="E288" s="8" t="s">
        <v>21</v>
      </c>
      <c r="F288" s="8" t="s">
        <v>22</v>
      </c>
      <c r="G288" s="8" t="s">
        <v>35</v>
      </c>
      <c r="H288" s="8">
        <v>24</v>
      </c>
      <c r="I288" s="16">
        <v>0.25694444444444497</v>
      </c>
      <c r="J288" s="16">
        <v>0.29166666666666702</v>
      </c>
      <c r="K288" s="12" t="s">
        <v>69</v>
      </c>
      <c r="L288" s="8">
        <v>37.100000000000001</v>
      </c>
      <c r="M288" s="8">
        <v>37.100000000000001</v>
      </c>
      <c r="N288" s="8">
        <v>4</v>
      </c>
      <c r="O288" s="8" t="s">
        <v>282</v>
      </c>
      <c r="P288" s="8" t="s">
        <v>203</v>
      </c>
    </row>
    <row r="289">
      <c r="A289" s="8"/>
      <c r="B289" s="8"/>
      <c r="C289" s="8"/>
      <c r="D289" s="8"/>
      <c r="E289" s="8"/>
      <c r="F289" s="8"/>
      <c r="G289" s="8"/>
      <c r="H289" s="8"/>
      <c r="I289" s="16">
        <v>0.30555555555555602</v>
      </c>
      <c r="J289" s="16">
        <v>0.35069444444444398</v>
      </c>
      <c r="K289" s="12"/>
      <c r="L289" s="8">
        <v>37.100000000000001</v>
      </c>
      <c r="M289" s="8">
        <v>37.100000000000001</v>
      </c>
      <c r="N289" s="8"/>
      <c r="O289" s="8"/>
      <c r="P289" s="8"/>
    </row>
    <row r="290">
      <c r="A290" s="8"/>
      <c r="B290" s="8"/>
      <c r="C290" s="8"/>
      <c r="D290" s="8"/>
      <c r="E290" s="8"/>
      <c r="F290" s="8"/>
      <c r="G290" s="8"/>
      <c r="H290" s="8"/>
      <c r="I290" s="16">
        <v>0.34027777777777801</v>
      </c>
      <c r="J290" s="16">
        <v>0.38888888888888901</v>
      </c>
      <c r="K290" s="12"/>
      <c r="L290" s="8">
        <v>37.100000000000001</v>
      </c>
      <c r="M290" s="8">
        <v>37.100000000000001</v>
      </c>
      <c r="N290" s="8"/>
      <c r="O290" s="8"/>
      <c r="P290" s="8"/>
    </row>
    <row r="291">
      <c r="A291" s="8"/>
      <c r="B291" s="8"/>
      <c r="C291" s="8"/>
      <c r="D291" s="8"/>
      <c r="E291" s="8"/>
      <c r="F291" s="8"/>
      <c r="G291" s="8"/>
      <c r="H291" s="8"/>
      <c r="I291" s="16">
        <v>0.40972222222222199</v>
      </c>
      <c r="J291" s="16">
        <v>0.45833333333333298</v>
      </c>
      <c r="K291" s="12"/>
      <c r="L291" s="8">
        <v>37.100000000000001</v>
      </c>
      <c r="M291" s="8">
        <v>37.100000000000001</v>
      </c>
      <c r="N291" s="8"/>
      <c r="O291" s="8"/>
      <c r="P291" s="8"/>
    </row>
    <row r="292">
      <c r="A292" s="8"/>
      <c r="B292" s="8"/>
      <c r="C292" s="8"/>
      <c r="D292" s="8"/>
      <c r="E292" s="8"/>
      <c r="F292" s="8"/>
      <c r="G292" s="8"/>
      <c r="H292" s="8"/>
      <c r="I292" s="16">
        <v>0.45486111111111099</v>
      </c>
      <c r="J292" s="16">
        <v>0.5</v>
      </c>
      <c r="K292" s="12"/>
      <c r="L292" s="8">
        <v>37.100000000000001</v>
      </c>
      <c r="M292" s="8">
        <v>37.100000000000001</v>
      </c>
      <c r="N292" s="8"/>
      <c r="O292" s="8"/>
      <c r="P292" s="8"/>
    </row>
    <row r="293">
      <c r="A293" s="8"/>
      <c r="B293" s="8"/>
      <c r="C293" s="8"/>
      <c r="D293" s="8"/>
      <c r="E293" s="8"/>
      <c r="F293" s="8"/>
      <c r="G293" s="8"/>
      <c r="H293" s="8"/>
      <c r="I293" s="16">
        <v>0.48611111111111099</v>
      </c>
      <c r="J293" s="16">
        <v>0.54166666666666696</v>
      </c>
      <c r="K293" s="12"/>
      <c r="L293" s="8">
        <v>37.100000000000001</v>
      </c>
      <c r="M293" s="8">
        <v>37.100000000000001</v>
      </c>
      <c r="N293" s="8"/>
      <c r="O293" s="8"/>
      <c r="P293" s="8"/>
    </row>
    <row r="294">
      <c r="A294" s="8"/>
      <c r="B294" s="8"/>
      <c r="C294" s="8"/>
      <c r="D294" s="8"/>
      <c r="E294" s="8"/>
      <c r="F294" s="8"/>
      <c r="G294" s="8"/>
      <c r="H294" s="8"/>
      <c r="I294" s="16">
        <v>0.51041666666666696</v>
      </c>
      <c r="J294" s="16">
        <v>0.57291666666666696</v>
      </c>
      <c r="K294" s="12"/>
      <c r="L294" s="8">
        <v>37.100000000000001</v>
      </c>
      <c r="M294" s="8">
        <v>37.100000000000001</v>
      </c>
      <c r="N294" s="8"/>
      <c r="O294" s="8"/>
      <c r="P294" s="8"/>
    </row>
    <row r="295">
      <c r="A295" s="8"/>
      <c r="B295" s="8"/>
      <c r="C295" s="8"/>
      <c r="D295" s="8"/>
      <c r="E295" s="8"/>
      <c r="F295" s="8"/>
      <c r="G295" s="8"/>
      <c r="H295" s="8"/>
      <c r="I295" s="16">
        <v>0.5625</v>
      </c>
      <c r="J295" s="16">
        <v>0.63194444444444398</v>
      </c>
      <c r="K295" s="12"/>
      <c r="L295" s="8">
        <v>37.100000000000001</v>
      </c>
      <c r="M295" s="8">
        <v>37.100000000000001</v>
      </c>
      <c r="N295" s="8"/>
      <c r="O295" s="8"/>
      <c r="P295" s="8"/>
    </row>
    <row r="296">
      <c r="A296" s="8"/>
      <c r="B296" s="8"/>
      <c r="C296" s="8"/>
      <c r="D296" s="8"/>
      <c r="E296" s="8"/>
      <c r="F296" s="8"/>
      <c r="G296" s="8"/>
      <c r="H296" s="8"/>
      <c r="I296" s="16">
        <v>0.59722222222222199</v>
      </c>
      <c r="J296" s="16" t="s">
        <v>283</v>
      </c>
      <c r="K296" s="12"/>
      <c r="L296" s="8">
        <v>37.100000000000001</v>
      </c>
      <c r="M296" s="8">
        <v>37.100000000000001</v>
      </c>
      <c r="N296" s="8"/>
      <c r="O296" s="8"/>
      <c r="P296" s="8"/>
    </row>
    <row r="297">
      <c r="A297" s="8"/>
      <c r="B297" s="8"/>
      <c r="C297" s="8"/>
      <c r="D297" s="8"/>
      <c r="E297" s="8"/>
      <c r="F297" s="8"/>
      <c r="G297" s="8"/>
      <c r="H297" s="8"/>
      <c r="I297" s="16">
        <v>0.63194444444444398</v>
      </c>
      <c r="J297" s="16" t="s">
        <v>284</v>
      </c>
      <c r="K297" s="12"/>
      <c r="L297" s="8">
        <v>37.100000000000001</v>
      </c>
      <c r="M297" s="8">
        <v>37.100000000000001</v>
      </c>
      <c r="N297" s="8"/>
      <c r="O297" s="8"/>
      <c r="P297" s="8"/>
    </row>
    <row r="298">
      <c r="A298" s="8"/>
      <c r="B298" s="8"/>
      <c r="C298" s="8"/>
      <c r="D298" s="8"/>
      <c r="E298" s="8"/>
      <c r="F298" s="8"/>
      <c r="G298" s="8"/>
      <c r="H298" s="8"/>
      <c r="I298" s="16">
        <v>0.66666666666666696</v>
      </c>
      <c r="J298" s="16" t="s">
        <v>285</v>
      </c>
      <c r="K298" s="12"/>
      <c r="L298" s="8">
        <v>37.100000000000001</v>
      </c>
      <c r="M298" s="8">
        <v>37.100000000000001</v>
      </c>
      <c r="N298" s="8"/>
      <c r="O298" s="8"/>
      <c r="P298" s="8"/>
    </row>
    <row r="299">
      <c r="A299" s="8"/>
      <c r="B299" s="8"/>
      <c r="C299" s="8"/>
      <c r="D299" s="8"/>
      <c r="E299" s="8"/>
      <c r="F299" s="8"/>
      <c r="G299" s="8"/>
      <c r="H299" s="8"/>
      <c r="I299" s="16">
        <v>0.72916666666666696</v>
      </c>
      <c r="J299" s="16" t="s">
        <v>286</v>
      </c>
      <c r="K299" s="12"/>
      <c r="L299" s="8">
        <v>37.100000000000001</v>
      </c>
      <c r="M299" s="8">
        <v>37.100000000000001</v>
      </c>
      <c r="N299" s="8"/>
      <c r="O299" s="8"/>
      <c r="P299" s="8"/>
    </row>
    <row r="300">
      <c r="A300" s="8"/>
      <c r="B300" s="8"/>
      <c r="C300" s="8"/>
      <c r="D300" s="8"/>
      <c r="E300" s="8"/>
      <c r="F300" s="8"/>
      <c r="G300" s="37" t="s">
        <v>77</v>
      </c>
      <c r="H300" s="37">
        <v>2</v>
      </c>
      <c r="I300" s="16">
        <v>0.22222222222222199</v>
      </c>
      <c r="J300" s="16">
        <v>0.26388888888888901</v>
      </c>
      <c r="K300" s="12"/>
      <c r="L300" s="8">
        <v>37.100000000000001</v>
      </c>
      <c r="M300" s="8">
        <v>37.100000000000001</v>
      </c>
      <c r="N300" s="8"/>
      <c r="O300" s="8"/>
      <c r="P300" s="8"/>
    </row>
    <row r="301" ht="12.75" customHeight="1">
      <c r="A301" s="8"/>
      <c r="B301" s="8">
        <v>23</v>
      </c>
      <c r="C301" s="8"/>
      <c r="D301" s="8" t="s">
        <v>287</v>
      </c>
      <c r="E301" s="8" t="s">
        <v>21</v>
      </c>
      <c r="F301" s="6" t="s">
        <v>22</v>
      </c>
      <c r="G301" s="6" t="s">
        <v>35</v>
      </c>
      <c r="H301" s="6">
        <v>7</v>
      </c>
      <c r="I301" s="76" t="s">
        <v>155</v>
      </c>
      <c r="J301" s="77" t="s">
        <v>288</v>
      </c>
      <c r="K301" s="77" t="s">
        <v>69</v>
      </c>
      <c r="L301" s="8">
        <v>37.100000000000001</v>
      </c>
      <c r="M301" s="8">
        <v>37.100000000000001</v>
      </c>
      <c r="N301" s="6">
        <v>1</v>
      </c>
      <c r="O301" s="6" t="s">
        <v>202</v>
      </c>
      <c r="P301" s="6" t="s">
        <v>203</v>
      </c>
    </row>
    <row r="302">
      <c r="A302" s="8"/>
      <c r="B302" s="8"/>
      <c r="C302" s="8"/>
      <c r="D302" s="8"/>
      <c r="E302" s="8"/>
      <c r="F302" s="6"/>
      <c r="G302" s="6"/>
      <c r="H302" s="6"/>
      <c r="I302" s="76" t="s">
        <v>289</v>
      </c>
      <c r="J302" s="77" t="s">
        <v>290</v>
      </c>
      <c r="K302" s="77"/>
      <c r="L302" s="8">
        <v>37.100000000000001</v>
      </c>
      <c r="M302" s="8">
        <v>37.100000000000001</v>
      </c>
      <c r="N302" s="6"/>
      <c r="O302" s="6"/>
      <c r="P302" s="6"/>
    </row>
    <row r="303">
      <c r="A303" s="8"/>
      <c r="B303" s="8"/>
      <c r="C303" s="8"/>
      <c r="D303" s="8"/>
      <c r="E303" s="8"/>
      <c r="F303" s="6"/>
      <c r="G303" s="6"/>
      <c r="H303" s="6"/>
      <c r="I303" s="78" t="s">
        <v>291</v>
      </c>
      <c r="J303" s="79" t="s">
        <v>172</v>
      </c>
      <c r="K303" s="77"/>
      <c r="L303" s="8">
        <v>37.100000000000001</v>
      </c>
      <c r="M303" s="8">
        <v>37.100000000000001</v>
      </c>
      <c r="N303" s="6"/>
      <c r="O303" s="6"/>
      <c r="P303" s="6"/>
    </row>
    <row r="304">
      <c r="A304" s="8"/>
      <c r="B304" s="8"/>
      <c r="C304" s="8"/>
      <c r="D304" s="8"/>
      <c r="E304" s="8"/>
      <c r="F304" s="6"/>
      <c r="G304" s="6"/>
      <c r="H304" s="6"/>
      <c r="I304" s="80" t="s">
        <v>292</v>
      </c>
      <c r="J304" s="79" t="s">
        <v>293</v>
      </c>
      <c r="K304" s="77"/>
      <c r="L304" s="8">
        <v>37.100000000000001</v>
      </c>
      <c r="M304" s="81" t="s">
        <v>293</v>
      </c>
      <c r="N304" s="6"/>
      <c r="O304" s="6"/>
      <c r="P304" s="6"/>
    </row>
    <row r="305">
      <c r="A305" s="8"/>
      <c r="B305" s="8"/>
      <c r="C305" s="8"/>
      <c r="D305" s="8"/>
      <c r="E305" s="8"/>
      <c r="F305" s="6"/>
      <c r="G305" s="82" t="s">
        <v>50</v>
      </c>
      <c r="H305" s="35"/>
      <c r="I305" s="80"/>
      <c r="J305" s="79"/>
      <c r="K305" s="77"/>
      <c r="L305" s="34">
        <v>37.100000000000001</v>
      </c>
      <c r="M305" s="34">
        <v>37.100000000000001</v>
      </c>
      <c r="N305" s="35"/>
      <c r="O305" s="6"/>
      <c r="P305" s="6"/>
    </row>
    <row r="306">
      <c r="A306" s="8"/>
      <c r="B306" s="8"/>
      <c r="C306" s="8"/>
      <c r="D306" s="8"/>
      <c r="E306" s="8"/>
      <c r="F306" s="6"/>
      <c r="G306" s="83" t="s">
        <v>53</v>
      </c>
      <c r="H306" s="22"/>
      <c r="I306" s="84"/>
      <c r="J306" s="85"/>
      <c r="K306" s="77"/>
      <c r="L306" s="34"/>
      <c r="M306" s="34"/>
      <c r="N306" s="22"/>
      <c r="O306" s="6"/>
      <c r="P306" s="6"/>
    </row>
    <row r="307">
      <c r="A307" s="8"/>
      <c r="B307" s="8"/>
      <c r="C307" s="8"/>
      <c r="D307" s="8"/>
      <c r="E307" s="8"/>
      <c r="F307" s="6"/>
      <c r="G307" s="83" t="s">
        <v>54</v>
      </c>
      <c r="H307" s="27">
        <v>2</v>
      </c>
      <c r="I307" s="86" t="s">
        <v>137</v>
      </c>
      <c r="J307" s="87" t="s">
        <v>176</v>
      </c>
      <c r="K307" s="77"/>
      <c r="L307" s="34"/>
      <c r="M307" s="34"/>
      <c r="N307" s="27">
        <v>1</v>
      </c>
      <c r="O307" s="6"/>
      <c r="P307" s="6"/>
    </row>
    <row r="308">
      <c r="A308" s="8"/>
      <c r="B308" s="8"/>
      <c r="C308" s="8"/>
      <c r="D308" s="8"/>
      <c r="E308" s="8"/>
      <c r="F308" s="6"/>
      <c r="G308" s="83" t="s">
        <v>55</v>
      </c>
      <c r="H308" s="22"/>
      <c r="I308" s="84"/>
      <c r="J308" s="85"/>
      <c r="K308" s="77"/>
      <c r="L308" s="34"/>
      <c r="M308" s="34"/>
      <c r="N308" s="22"/>
      <c r="O308" s="6"/>
      <c r="P308" s="6"/>
    </row>
    <row r="309">
      <c r="A309" s="8"/>
      <c r="B309" s="8"/>
      <c r="C309" s="8"/>
      <c r="D309" s="8"/>
      <c r="E309" s="8"/>
      <c r="F309" s="6"/>
      <c r="G309" s="88" t="s">
        <v>56</v>
      </c>
      <c r="H309" s="9"/>
      <c r="I309" s="89"/>
      <c r="J309" s="90"/>
      <c r="K309" s="77"/>
      <c r="L309" s="34"/>
      <c r="M309" s="34"/>
      <c r="N309" s="9"/>
      <c r="O309" s="6"/>
      <c r="P309" s="6"/>
    </row>
    <row r="310" ht="12.75" customHeight="1">
      <c r="A310" s="8">
        <v>21</v>
      </c>
      <c r="B310" s="8">
        <v>24</v>
      </c>
      <c r="C310" s="8">
        <v>134</v>
      </c>
      <c r="D310" s="8" t="s">
        <v>294</v>
      </c>
      <c r="E310" s="8" t="s">
        <v>21</v>
      </c>
      <c r="F310" s="8" t="s">
        <v>22</v>
      </c>
      <c r="G310" s="8" t="s">
        <v>35</v>
      </c>
      <c r="H310" s="8">
        <v>4</v>
      </c>
      <c r="I310" s="12">
        <v>0.27430555555555602</v>
      </c>
      <c r="J310" s="12">
        <v>0.3125</v>
      </c>
      <c r="K310" s="16" t="s">
        <v>24</v>
      </c>
      <c r="L310" s="37">
        <v>29.899999999999999</v>
      </c>
      <c r="M310" s="37">
        <v>29.899999999999999</v>
      </c>
      <c r="N310" s="8">
        <v>1</v>
      </c>
      <c r="O310" s="8" t="s">
        <v>295</v>
      </c>
      <c r="P310" s="8" t="s">
        <v>203</v>
      </c>
    </row>
    <row r="311">
      <c r="A311" s="8"/>
      <c r="B311" s="8"/>
      <c r="C311" s="8"/>
      <c r="D311" s="8"/>
      <c r="E311" s="8"/>
      <c r="F311" s="8"/>
      <c r="G311" s="8"/>
      <c r="H311" s="8"/>
      <c r="I311" s="33">
        <v>0.70833333333333304</v>
      </c>
      <c r="J311" s="16">
        <v>0.74652777777777801</v>
      </c>
      <c r="K311" s="16"/>
      <c r="L311" s="37">
        <v>29.899999999999999</v>
      </c>
      <c r="M311" s="37">
        <v>29.899999999999999</v>
      </c>
      <c r="N311" s="8"/>
      <c r="O311" s="8"/>
      <c r="P311" s="8"/>
    </row>
    <row r="312" ht="12.75" customHeight="1">
      <c r="A312" s="8">
        <v>22</v>
      </c>
      <c r="B312" s="8">
        <v>25</v>
      </c>
      <c r="C312" s="8">
        <v>135</v>
      </c>
      <c r="D312" s="8" t="s">
        <v>296</v>
      </c>
      <c r="E312" s="8" t="s">
        <v>21</v>
      </c>
      <c r="F312" s="8" t="s">
        <v>22</v>
      </c>
      <c r="G312" s="8" t="s">
        <v>35</v>
      </c>
      <c r="H312" s="91">
        <v>8</v>
      </c>
      <c r="I312" s="16">
        <v>0.27777777777777801</v>
      </c>
      <c r="J312" s="75">
        <v>0.32291666666666702</v>
      </c>
      <c r="K312" s="20" t="s">
        <v>280</v>
      </c>
      <c r="L312" s="8">
        <v>52.100000000000001</v>
      </c>
      <c r="M312" s="8">
        <v>52.100000000000001</v>
      </c>
      <c r="N312" s="8">
        <v>1</v>
      </c>
      <c r="O312" s="8" t="s">
        <v>102</v>
      </c>
      <c r="P312" s="8" t="s">
        <v>203</v>
      </c>
    </row>
    <row r="313">
      <c r="A313" s="8"/>
      <c r="B313" s="8"/>
      <c r="C313" s="8"/>
      <c r="D313" s="8"/>
      <c r="E313" s="8"/>
      <c r="F313" s="8"/>
      <c r="G313" s="8"/>
      <c r="H313" s="8"/>
      <c r="I313" s="12">
        <v>0.44791666666666702</v>
      </c>
      <c r="J313" s="16">
        <v>0.49652777777777801</v>
      </c>
      <c r="K313" s="20"/>
      <c r="L313" s="8">
        <v>52.100000000000001</v>
      </c>
      <c r="M313" s="8">
        <v>52.100000000000001</v>
      </c>
      <c r="N313" s="8"/>
      <c r="O313" s="8"/>
      <c r="P313" s="8"/>
    </row>
    <row r="314">
      <c r="A314" s="8"/>
      <c r="B314" s="8"/>
      <c r="C314" s="8"/>
      <c r="D314" s="8"/>
      <c r="E314" s="8"/>
      <c r="F314" s="8"/>
      <c r="G314" s="8"/>
      <c r="H314" s="8"/>
      <c r="I314" s="33">
        <v>0.54166666666666696</v>
      </c>
      <c r="J314" s="33">
        <v>0.59027777777777801</v>
      </c>
      <c r="K314" s="20"/>
      <c r="L314" s="8">
        <v>52.100000000000001</v>
      </c>
      <c r="M314" s="8">
        <v>52.100000000000001</v>
      </c>
      <c r="N314" s="8"/>
      <c r="O314" s="8"/>
      <c r="P314" s="8"/>
    </row>
    <row r="315" ht="22.5">
      <c r="A315" s="8"/>
      <c r="B315" s="8"/>
      <c r="C315" s="8"/>
      <c r="D315" s="8"/>
      <c r="E315" s="8"/>
      <c r="F315" s="8"/>
      <c r="G315" s="8"/>
      <c r="H315" s="91"/>
      <c r="I315" s="16">
        <v>0.65625</v>
      </c>
      <c r="J315" s="33" t="s">
        <v>297</v>
      </c>
      <c r="K315" s="20"/>
      <c r="L315" s="8">
        <v>52.100000000000001</v>
      </c>
      <c r="M315" s="8">
        <v>52.100000000000001</v>
      </c>
      <c r="N315" s="8"/>
      <c r="O315" s="8"/>
      <c r="P315" s="8"/>
    </row>
    <row r="316" ht="12.75" customHeight="1">
      <c r="A316" s="8">
        <v>23</v>
      </c>
      <c r="B316" s="8">
        <v>26</v>
      </c>
      <c r="C316" s="8">
        <v>136</v>
      </c>
      <c r="D316" s="8" t="s">
        <v>298</v>
      </c>
      <c r="E316" s="8" t="s">
        <v>21</v>
      </c>
      <c r="F316" s="8" t="s">
        <v>22</v>
      </c>
      <c r="G316" s="8" t="s">
        <v>35</v>
      </c>
      <c r="H316" s="8">
        <v>8</v>
      </c>
      <c r="I316" s="92">
        <v>0.25694444444444497</v>
      </c>
      <c r="J316" s="19">
        <v>0.30208333333333298</v>
      </c>
      <c r="K316" s="93" t="s">
        <v>280</v>
      </c>
      <c r="L316" s="93">
        <v>47.100000000000001</v>
      </c>
      <c r="M316" s="93">
        <v>47.100000000000001</v>
      </c>
      <c r="N316" s="8">
        <v>1</v>
      </c>
      <c r="O316" s="8" t="s">
        <v>102</v>
      </c>
      <c r="P316" s="8" t="s">
        <v>203</v>
      </c>
    </row>
    <row r="317">
      <c r="A317" s="8"/>
      <c r="B317" s="8"/>
      <c r="C317" s="8"/>
      <c r="D317" s="8"/>
      <c r="E317" s="8"/>
      <c r="F317" s="8"/>
      <c r="G317" s="8"/>
      <c r="H317" s="8"/>
      <c r="I317" s="19">
        <v>0.44444444444444398</v>
      </c>
      <c r="J317" s="56">
        <v>0.49652777777777801</v>
      </c>
      <c r="K317" s="93"/>
      <c r="L317" s="93">
        <v>47.100000000000001</v>
      </c>
      <c r="M317" s="93">
        <v>47.100000000000001</v>
      </c>
      <c r="N317" s="8"/>
      <c r="O317" s="8"/>
      <c r="P317" s="8"/>
    </row>
    <row r="318">
      <c r="A318" s="8"/>
      <c r="B318" s="8"/>
      <c r="C318" s="8"/>
      <c r="D318" s="8"/>
      <c r="E318" s="8"/>
      <c r="F318" s="8"/>
      <c r="G318" s="8"/>
      <c r="H318" s="8"/>
      <c r="I318" s="19">
        <v>0.67013888888888895</v>
      </c>
      <c r="J318" s="19">
        <v>0.71875</v>
      </c>
      <c r="K318" s="93"/>
      <c r="L318" s="93">
        <v>47.100000000000001</v>
      </c>
      <c r="M318" s="93">
        <v>47.100000000000001</v>
      </c>
      <c r="N318" s="8"/>
      <c r="O318" s="8"/>
      <c r="P318" s="8"/>
    </row>
    <row r="319">
      <c r="A319" s="8"/>
      <c r="B319" s="8"/>
      <c r="C319" s="8"/>
      <c r="D319" s="8"/>
      <c r="E319" s="8"/>
      <c r="F319" s="8"/>
      <c r="G319" s="8"/>
      <c r="H319" s="8"/>
      <c r="I319" s="16">
        <v>0.77430555555555602</v>
      </c>
      <c r="J319" s="16" t="s">
        <v>299</v>
      </c>
      <c r="K319" s="93"/>
      <c r="L319" s="93">
        <v>47.100000000000001</v>
      </c>
      <c r="M319" s="93">
        <v>47.100000000000001</v>
      </c>
      <c r="N319" s="8"/>
      <c r="O319" s="8"/>
      <c r="P319" s="8"/>
    </row>
    <row r="320" ht="12.75" customHeight="1">
      <c r="A320" s="8">
        <v>24</v>
      </c>
      <c r="B320" s="8">
        <v>27</v>
      </c>
      <c r="C320" s="8">
        <v>137</v>
      </c>
      <c r="D320" s="8" t="s">
        <v>300</v>
      </c>
      <c r="E320" s="8" t="s">
        <v>21</v>
      </c>
      <c r="F320" s="8" t="s">
        <v>22</v>
      </c>
      <c r="G320" s="8" t="s">
        <v>35</v>
      </c>
      <c r="H320" s="8">
        <v>18</v>
      </c>
      <c r="I320" s="94">
        <v>0.25</v>
      </c>
      <c r="J320" s="12">
        <v>0.3125</v>
      </c>
      <c r="K320" s="8" t="s">
        <v>301</v>
      </c>
      <c r="L320" s="34">
        <v>49.5</v>
      </c>
      <c r="M320" s="34">
        <v>49.5</v>
      </c>
      <c r="N320" s="8" t="s">
        <v>302</v>
      </c>
      <c r="O320" s="8" t="s">
        <v>25</v>
      </c>
      <c r="P320" s="37" t="s">
        <v>277</v>
      </c>
    </row>
    <row r="321">
      <c r="A321" s="8"/>
      <c r="B321" s="8"/>
      <c r="C321" s="8"/>
      <c r="D321" s="8"/>
      <c r="E321" s="8"/>
      <c r="F321" s="8"/>
      <c r="G321" s="8"/>
      <c r="H321" s="8"/>
      <c r="I321" s="94">
        <v>0.29166666666666702</v>
      </c>
      <c r="J321" s="12">
        <v>0.35416666666666702</v>
      </c>
      <c r="K321" s="8"/>
      <c r="L321" s="34">
        <v>49.5</v>
      </c>
      <c r="M321" s="34">
        <v>49.5</v>
      </c>
      <c r="N321" s="8"/>
      <c r="O321" s="8"/>
      <c r="P321" s="37"/>
    </row>
    <row r="322">
      <c r="A322" s="8"/>
      <c r="B322" s="8"/>
      <c r="C322" s="8"/>
      <c r="D322" s="8"/>
      <c r="E322" s="8"/>
      <c r="F322" s="8"/>
      <c r="G322" s="8"/>
      <c r="H322" s="8"/>
      <c r="I322" s="75">
        <v>0.34027777777777801</v>
      </c>
      <c r="J322" s="16">
        <v>0.39583333333333298</v>
      </c>
      <c r="K322" s="8"/>
      <c r="L322" s="34">
        <v>49.5</v>
      </c>
      <c r="M322" s="34">
        <v>49.5</v>
      </c>
      <c r="N322" s="8"/>
      <c r="O322" s="8"/>
      <c r="P322" s="37"/>
    </row>
    <row r="323">
      <c r="A323" s="8"/>
      <c r="B323" s="8"/>
      <c r="C323" s="8"/>
      <c r="D323" s="8"/>
      <c r="E323" s="8"/>
      <c r="F323" s="8"/>
      <c r="G323" s="8"/>
      <c r="H323" s="8"/>
      <c r="I323" s="75">
        <v>0.4375</v>
      </c>
      <c r="J323" s="16">
        <v>0.5</v>
      </c>
      <c r="K323" s="8"/>
      <c r="L323" s="34">
        <v>49.5</v>
      </c>
      <c r="M323" s="34">
        <v>49.5</v>
      </c>
      <c r="N323" s="8"/>
      <c r="O323" s="8"/>
      <c r="P323" s="37"/>
    </row>
    <row r="324">
      <c r="A324" s="8"/>
      <c r="B324" s="8"/>
      <c r="C324" s="8"/>
      <c r="D324" s="8"/>
      <c r="E324" s="8"/>
      <c r="F324" s="8"/>
      <c r="G324" s="8"/>
      <c r="H324" s="8"/>
      <c r="I324" s="75">
        <v>0.52083333333333304</v>
      </c>
      <c r="J324" s="16">
        <v>0.58333333333333304</v>
      </c>
      <c r="K324" s="8"/>
      <c r="L324" s="34">
        <v>49.5</v>
      </c>
      <c r="M324" s="34">
        <v>49.5</v>
      </c>
      <c r="N324" s="8"/>
      <c r="O324" s="8"/>
      <c r="P324" s="37"/>
    </row>
    <row r="325">
      <c r="A325" s="8"/>
      <c r="B325" s="8"/>
      <c r="C325" s="8"/>
      <c r="D325" s="8"/>
      <c r="E325" s="8"/>
      <c r="F325" s="8"/>
      <c r="G325" s="8"/>
      <c r="H325" s="8"/>
      <c r="I325" s="75">
        <v>0.58333333333333304</v>
      </c>
      <c r="J325" s="16" t="s">
        <v>303</v>
      </c>
      <c r="K325" s="8"/>
      <c r="L325" s="34">
        <v>49.5</v>
      </c>
      <c r="M325" s="34">
        <v>49.5</v>
      </c>
      <c r="N325" s="8"/>
      <c r="O325" s="8"/>
      <c r="P325" s="37"/>
    </row>
    <row r="326">
      <c r="A326" s="8"/>
      <c r="B326" s="8"/>
      <c r="C326" s="8"/>
      <c r="D326" s="8"/>
      <c r="E326" s="8"/>
      <c r="F326" s="8"/>
      <c r="G326" s="8"/>
      <c r="H326" s="8"/>
      <c r="I326" s="75">
        <v>0.63541666666666696</v>
      </c>
      <c r="J326" s="16">
        <v>0.73263888888888895</v>
      </c>
      <c r="K326" s="8"/>
      <c r="L326" s="34">
        <v>49.5</v>
      </c>
      <c r="M326" s="34">
        <v>49.5</v>
      </c>
      <c r="N326" s="8"/>
      <c r="O326" s="8"/>
      <c r="P326" s="37"/>
    </row>
    <row r="327">
      <c r="A327" s="8"/>
      <c r="B327" s="8"/>
      <c r="C327" s="8"/>
      <c r="D327" s="8"/>
      <c r="E327" s="8"/>
      <c r="F327" s="8"/>
      <c r="G327" s="8"/>
      <c r="H327" s="8"/>
      <c r="I327" s="75">
        <v>0.73611111111111105</v>
      </c>
      <c r="J327" s="16" t="s">
        <v>304</v>
      </c>
      <c r="K327" s="8"/>
      <c r="L327" s="34">
        <v>49.5</v>
      </c>
      <c r="M327" s="34">
        <v>49.5</v>
      </c>
      <c r="N327" s="8"/>
      <c r="O327" s="8"/>
      <c r="P327" s="37"/>
    </row>
    <row r="328">
      <c r="A328" s="8"/>
      <c r="B328" s="8"/>
      <c r="C328" s="8"/>
      <c r="D328" s="8"/>
      <c r="E328" s="8"/>
      <c r="F328" s="8"/>
      <c r="G328" s="8"/>
      <c r="H328" s="8"/>
      <c r="I328" s="69">
        <v>0.79861111111111105</v>
      </c>
      <c r="J328" s="33" t="s">
        <v>305</v>
      </c>
      <c r="K328" s="8"/>
      <c r="L328" s="34">
        <v>49.5</v>
      </c>
      <c r="M328" s="34">
        <v>49.5</v>
      </c>
      <c r="N328" s="8"/>
      <c r="O328" s="8"/>
      <c r="P328" s="37"/>
    </row>
    <row r="329">
      <c r="A329" s="8"/>
      <c r="B329" s="8"/>
      <c r="C329" s="8"/>
      <c r="D329" s="8"/>
      <c r="E329" s="8"/>
      <c r="F329" s="8"/>
      <c r="G329" s="83" t="s">
        <v>50</v>
      </c>
      <c r="H329" s="8">
        <v>2</v>
      </c>
      <c r="I329" s="16">
        <v>0.22916666666666699</v>
      </c>
      <c r="J329" s="16">
        <v>0.27430555555555602</v>
      </c>
      <c r="K329" s="8"/>
      <c r="L329" s="34">
        <v>49.5</v>
      </c>
      <c r="M329" s="34">
        <v>49.5</v>
      </c>
      <c r="N329" s="8"/>
      <c r="O329" s="8"/>
      <c r="P329" s="37"/>
    </row>
    <row r="330">
      <c r="A330" s="8"/>
      <c r="B330" s="8"/>
      <c r="C330" s="8"/>
      <c r="D330" s="8"/>
      <c r="E330" s="8"/>
      <c r="F330" s="8"/>
      <c r="G330" s="83" t="s">
        <v>53</v>
      </c>
      <c r="H330" s="8"/>
      <c r="I330" s="16"/>
      <c r="J330" s="16"/>
      <c r="K330" s="8"/>
      <c r="L330" s="34"/>
      <c r="M330" s="34"/>
      <c r="N330" s="8"/>
      <c r="O330" s="8"/>
      <c r="P330" s="37"/>
    </row>
    <row r="331">
      <c r="A331" s="8"/>
      <c r="B331" s="8"/>
      <c r="C331" s="8"/>
      <c r="D331" s="8"/>
      <c r="E331" s="8"/>
      <c r="F331" s="8"/>
      <c r="G331" s="83" t="s">
        <v>54</v>
      </c>
      <c r="H331" s="8"/>
      <c r="I331" s="16"/>
      <c r="J331" s="16"/>
      <c r="K331" s="8"/>
      <c r="L331" s="34"/>
      <c r="M331" s="34"/>
      <c r="N331" s="8"/>
      <c r="O331" s="8"/>
      <c r="P331" s="37"/>
    </row>
    <row r="332">
      <c r="A332" s="8"/>
      <c r="B332" s="8"/>
      <c r="C332" s="8"/>
      <c r="D332" s="8"/>
      <c r="E332" s="8"/>
      <c r="F332" s="8"/>
      <c r="G332" s="83" t="s">
        <v>55</v>
      </c>
      <c r="H332" s="8"/>
      <c r="I332" s="16"/>
      <c r="J332" s="16"/>
      <c r="K332" s="8"/>
      <c r="L332" s="34"/>
      <c r="M332" s="34"/>
      <c r="N332" s="8"/>
      <c r="O332" s="8"/>
      <c r="P332" s="37"/>
    </row>
    <row r="333">
      <c r="A333" s="8"/>
      <c r="B333" s="8"/>
      <c r="C333" s="8"/>
      <c r="D333" s="8"/>
      <c r="E333" s="8"/>
      <c r="F333" s="8"/>
      <c r="G333" s="88" t="s">
        <v>56</v>
      </c>
      <c r="H333" s="8"/>
      <c r="I333" s="16"/>
      <c r="J333" s="16"/>
      <c r="K333" s="8"/>
      <c r="L333" s="34"/>
      <c r="M333" s="34"/>
      <c r="N333" s="8"/>
      <c r="O333" s="8"/>
      <c r="P333" s="37"/>
    </row>
    <row r="334" ht="12.75" customHeight="1">
      <c r="A334" s="8">
        <v>25</v>
      </c>
      <c r="B334" s="8">
        <v>28</v>
      </c>
      <c r="C334" s="8">
        <v>138</v>
      </c>
      <c r="D334" s="8" t="s">
        <v>306</v>
      </c>
      <c r="E334" s="8" t="s">
        <v>21</v>
      </c>
      <c r="F334" s="8" t="s">
        <v>22</v>
      </c>
      <c r="G334" s="8" t="s">
        <v>35</v>
      </c>
      <c r="H334" s="8">
        <v>14</v>
      </c>
      <c r="I334" s="16">
        <v>0.25</v>
      </c>
      <c r="J334" s="16">
        <v>0.28125</v>
      </c>
      <c r="K334" s="16" t="s">
        <v>185</v>
      </c>
      <c r="L334" s="8">
        <v>20.899999999999999</v>
      </c>
      <c r="M334" s="8">
        <v>20.899999999999999</v>
      </c>
      <c r="N334" s="8">
        <v>1</v>
      </c>
      <c r="O334" s="91" t="s">
        <v>307</v>
      </c>
      <c r="P334" s="8" t="s">
        <v>203</v>
      </c>
    </row>
    <row r="335">
      <c r="A335" s="8"/>
      <c r="B335" s="8"/>
      <c r="C335" s="8"/>
      <c r="D335" s="8"/>
      <c r="E335" s="8"/>
      <c r="F335" s="8"/>
      <c r="G335" s="8"/>
      <c r="H335" s="8"/>
      <c r="I335" s="16">
        <v>0.31944444444444497</v>
      </c>
      <c r="J335" s="16">
        <v>0.35416666666666702</v>
      </c>
      <c r="K335" s="16"/>
      <c r="L335" s="8">
        <v>20.899999999999999</v>
      </c>
      <c r="M335" s="8">
        <v>20.899999999999999</v>
      </c>
      <c r="N335" s="8"/>
      <c r="O335" s="91"/>
      <c r="P335" s="8"/>
    </row>
    <row r="336">
      <c r="A336" s="8"/>
      <c r="B336" s="8"/>
      <c r="C336" s="8"/>
      <c r="D336" s="8"/>
      <c r="E336" s="8"/>
      <c r="F336" s="8"/>
      <c r="G336" s="8"/>
      <c r="H336" s="8"/>
      <c r="I336" s="16">
        <v>0.4375</v>
      </c>
      <c r="J336" s="16">
        <v>0.47222222222222199</v>
      </c>
      <c r="K336" s="16"/>
      <c r="L336" s="8">
        <v>20.899999999999999</v>
      </c>
      <c r="M336" s="8">
        <v>20.899999999999999</v>
      </c>
      <c r="N336" s="8"/>
      <c r="O336" s="91"/>
      <c r="P336" s="8"/>
    </row>
    <row r="337">
      <c r="A337" s="8"/>
      <c r="B337" s="8"/>
      <c r="C337" s="8"/>
      <c r="D337" s="8"/>
      <c r="E337" s="8"/>
      <c r="F337" s="8"/>
      <c r="G337" s="8"/>
      <c r="H337" s="8"/>
      <c r="I337" s="16">
        <v>0.58333333333333304</v>
      </c>
      <c r="J337" s="16">
        <v>0.61805555555555602</v>
      </c>
      <c r="K337" s="16"/>
      <c r="L337" s="8">
        <v>20.899999999999999</v>
      </c>
      <c r="M337" s="8">
        <v>20.899999999999999</v>
      </c>
      <c r="N337" s="8"/>
      <c r="O337" s="91"/>
      <c r="P337" s="8"/>
    </row>
    <row r="338">
      <c r="A338" s="8"/>
      <c r="B338" s="8"/>
      <c r="C338" s="8"/>
      <c r="D338" s="8"/>
      <c r="E338" s="8"/>
      <c r="F338" s="8"/>
      <c r="G338" s="8"/>
      <c r="H338" s="8"/>
      <c r="I338" s="16">
        <v>0.66666666666666696</v>
      </c>
      <c r="J338" s="16">
        <v>0.70486111111111105</v>
      </c>
      <c r="K338" s="16"/>
      <c r="L338" s="8">
        <v>20.899999999999999</v>
      </c>
      <c r="M338" s="8">
        <v>20.899999999999999</v>
      </c>
      <c r="N338" s="8"/>
      <c r="O338" s="91"/>
      <c r="P338" s="8"/>
    </row>
    <row r="339">
      <c r="A339" s="8"/>
      <c r="B339" s="8"/>
      <c r="C339" s="8"/>
      <c r="D339" s="8"/>
      <c r="E339" s="8"/>
      <c r="F339" s="8"/>
      <c r="G339" s="8"/>
      <c r="H339" s="8"/>
      <c r="I339" s="16">
        <v>0.75</v>
      </c>
      <c r="J339" s="16" t="s">
        <v>308</v>
      </c>
      <c r="K339" s="16"/>
      <c r="L339" s="8">
        <v>20.899999999999999</v>
      </c>
      <c r="M339" s="8">
        <v>20.899999999999999</v>
      </c>
      <c r="N339" s="8"/>
      <c r="O339" s="91"/>
      <c r="P339" s="8"/>
    </row>
    <row r="340">
      <c r="A340" s="8"/>
      <c r="B340" s="8"/>
      <c r="C340" s="8"/>
      <c r="D340" s="8"/>
      <c r="E340" s="8"/>
      <c r="F340" s="8"/>
      <c r="G340" s="8"/>
      <c r="H340" s="8"/>
      <c r="I340" s="16">
        <v>0.83333333333333304</v>
      </c>
      <c r="J340" s="8" t="s">
        <v>305</v>
      </c>
      <c r="K340" s="16"/>
      <c r="L340" s="8">
        <v>20.899999999999999</v>
      </c>
      <c r="M340" s="8">
        <v>20.899999999999999</v>
      </c>
      <c r="N340" s="8"/>
      <c r="O340" s="91"/>
      <c r="P340" s="8"/>
    </row>
    <row r="341" ht="33.75" customHeight="1">
      <c r="A341" s="17">
        <v>26</v>
      </c>
      <c r="B341" s="17">
        <v>29</v>
      </c>
      <c r="C341" s="17">
        <v>139</v>
      </c>
      <c r="D341" s="8" t="s">
        <v>309</v>
      </c>
      <c r="E341" s="8" t="s">
        <v>21</v>
      </c>
      <c r="F341" s="8" t="s">
        <v>310</v>
      </c>
      <c r="G341" s="8" t="s">
        <v>311</v>
      </c>
      <c r="H341" s="17">
        <v>6</v>
      </c>
      <c r="I341" s="95">
        <v>0.29513888888888901</v>
      </c>
      <c r="J341" s="16" t="s">
        <v>312</v>
      </c>
      <c r="K341" s="13"/>
      <c r="L341" s="11">
        <v>44.5</v>
      </c>
      <c r="M341" s="11">
        <v>48.100000000000001</v>
      </c>
      <c r="N341" s="11">
        <v>1</v>
      </c>
      <c r="O341" s="11" t="s">
        <v>102</v>
      </c>
      <c r="P341" s="14" t="s">
        <v>203</v>
      </c>
    </row>
    <row r="342" ht="22.5">
      <c r="A342" s="17"/>
      <c r="B342" s="17"/>
      <c r="C342" s="17"/>
      <c r="D342" s="8"/>
      <c r="E342" s="8"/>
      <c r="F342" s="8"/>
      <c r="G342" s="8"/>
      <c r="H342" s="17"/>
      <c r="I342" s="16" t="s">
        <v>313</v>
      </c>
      <c r="J342" s="95">
        <v>0.53125</v>
      </c>
      <c r="K342" s="13"/>
      <c r="L342" s="11">
        <v>48.100000000000001</v>
      </c>
      <c r="M342" s="11">
        <v>44.5</v>
      </c>
      <c r="N342" s="11"/>
      <c r="O342" s="11"/>
      <c r="P342" s="14"/>
    </row>
    <row r="343" ht="22.5">
      <c r="A343" s="17"/>
      <c r="B343" s="17"/>
      <c r="C343" s="17"/>
      <c r="D343" s="8"/>
      <c r="E343" s="8"/>
      <c r="F343" s="8"/>
      <c r="G343" s="8"/>
      <c r="H343" s="17"/>
      <c r="I343" s="95">
        <v>0.65972222222222199</v>
      </c>
      <c r="J343" s="16" t="s">
        <v>314</v>
      </c>
      <c r="K343" s="13"/>
      <c r="L343" s="11">
        <v>44.5</v>
      </c>
      <c r="M343" s="11">
        <v>44.5</v>
      </c>
      <c r="N343" s="11"/>
      <c r="O343" s="11"/>
      <c r="P343" s="14"/>
    </row>
    <row r="344" ht="22.5" customHeight="1">
      <c r="A344" s="17"/>
      <c r="B344" s="17"/>
      <c r="C344" s="17"/>
      <c r="D344" s="8"/>
      <c r="E344" s="8"/>
      <c r="F344" s="8"/>
      <c r="G344" s="8" t="s">
        <v>84</v>
      </c>
      <c r="H344" s="17">
        <v>6</v>
      </c>
      <c r="I344" s="95">
        <v>0.29513888888888901</v>
      </c>
      <c r="J344" s="16" t="s">
        <v>312</v>
      </c>
      <c r="K344" s="13"/>
      <c r="L344" s="11">
        <v>44.5</v>
      </c>
      <c r="M344" s="11">
        <v>48.100000000000001</v>
      </c>
      <c r="N344" s="11"/>
      <c r="O344" s="11"/>
      <c r="P344" s="14"/>
    </row>
    <row r="345">
      <c r="A345" s="17"/>
      <c r="B345" s="17"/>
      <c r="C345" s="17"/>
      <c r="D345" s="8"/>
      <c r="E345" s="8"/>
      <c r="F345" s="8"/>
      <c r="G345" s="8"/>
      <c r="H345" s="17"/>
      <c r="I345" s="16">
        <v>0.48611111111111099</v>
      </c>
      <c r="J345" s="95">
        <v>0.53125</v>
      </c>
      <c r="K345" s="13"/>
      <c r="L345" s="11">
        <v>44.5</v>
      </c>
      <c r="M345" s="11">
        <v>44.5</v>
      </c>
      <c r="N345" s="11"/>
      <c r="O345" s="11"/>
      <c r="P345" s="14"/>
    </row>
    <row r="346" ht="22.5">
      <c r="A346" s="17"/>
      <c r="B346" s="17"/>
      <c r="C346" s="17"/>
      <c r="D346" s="8"/>
      <c r="E346" s="8"/>
      <c r="F346" s="8"/>
      <c r="G346" s="8"/>
      <c r="H346" s="17"/>
      <c r="I346" s="16" t="s">
        <v>315</v>
      </c>
      <c r="J346" s="16" t="s">
        <v>314</v>
      </c>
      <c r="K346" s="13"/>
      <c r="L346" s="11">
        <v>48.100000000000001</v>
      </c>
      <c r="M346" s="11">
        <v>44.5</v>
      </c>
      <c r="N346" s="11"/>
      <c r="O346" s="11"/>
      <c r="P346" s="14"/>
    </row>
    <row r="347" ht="12.75" customHeight="1">
      <c r="A347" s="17"/>
      <c r="B347" s="17"/>
      <c r="C347" s="17"/>
      <c r="D347" s="8"/>
      <c r="E347" s="8"/>
      <c r="F347" s="8"/>
      <c r="G347" s="37"/>
      <c r="H347" s="17">
        <v>6</v>
      </c>
      <c r="I347" s="96">
        <v>0.29513888888888901</v>
      </c>
      <c r="J347" s="96">
        <v>0.34027777777777801</v>
      </c>
      <c r="K347" s="13"/>
      <c r="L347" s="11">
        <v>44.5</v>
      </c>
      <c r="M347" s="11">
        <v>44.5</v>
      </c>
      <c r="N347" s="11"/>
      <c r="O347" s="11"/>
      <c r="P347" s="14"/>
    </row>
    <row r="348">
      <c r="A348" s="17"/>
      <c r="B348" s="17"/>
      <c r="C348" s="17"/>
      <c r="D348" s="8"/>
      <c r="E348" s="8"/>
      <c r="F348" s="8"/>
      <c r="G348" s="48" t="s">
        <v>251</v>
      </c>
      <c r="H348" s="17"/>
      <c r="I348" s="96">
        <v>0.48611111111111099</v>
      </c>
      <c r="J348" s="96">
        <v>0.53125</v>
      </c>
      <c r="K348" s="13"/>
      <c r="L348" s="11">
        <v>44.5</v>
      </c>
      <c r="M348" s="11">
        <v>44.5</v>
      </c>
      <c r="N348" s="11"/>
      <c r="O348" s="11"/>
      <c r="P348" s="14"/>
    </row>
    <row r="349">
      <c r="A349" s="17"/>
      <c r="B349" s="17"/>
      <c r="C349" s="17"/>
      <c r="D349" s="8"/>
      <c r="E349" s="8"/>
      <c r="F349" s="8"/>
      <c r="G349" s="48" t="s">
        <v>153</v>
      </c>
      <c r="H349" s="17"/>
      <c r="I349" s="96">
        <v>0.65972222222222199</v>
      </c>
      <c r="J349" s="96">
        <v>0.70486111111111105</v>
      </c>
      <c r="K349" s="13"/>
      <c r="L349" s="17">
        <v>44.5</v>
      </c>
      <c r="M349" s="17">
        <v>44.5</v>
      </c>
      <c r="N349" s="11"/>
      <c r="O349" s="11"/>
      <c r="P349" s="14"/>
    </row>
    <row r="350">
      <c r="A350" s="17"/>
      <c r="B350" s="17"/>
      <c r="C350" s="17"/>
      <c r="D350" s="8"/>
      <c r="E350" s="8"/>
      <c r="F350" s="8"/>
      <c r="G350" s="14"/>
      <c r="H350" s="17"/>
      <c r="I350" s="97"/>
      <c r="J350" s="97" t="s">
        <v>316</v>
      </c>
      <c r="K350" s="13"/>
      <c r="L350" s="17"/>
      <c r="M350" s="17"/>
      <c r="N350" s="11"/>
      <c r="O350" s="11"/>
      <c r="P350" s="14"/>
    </row>
    <row r="351" ht="22.5" customHeight="1">
      <c r="A351" s="17"/>
      <c r="B351" s="17"/>
      <c r="C351" s="17"/>
      <c r="D351" s="8"/>
      <c r="E351" s="8"/>
      <c r="F351" s="8" t="s">
        <v>317</v>
      </c>
      <c r="G351" s="98" t="s">
        <v>50</v>
      </c>
      <c r="H351" s="17">
        <v>6</v>
      </c>
      <c r="I351" s="96">
        <v>0.29513888888888901</v>
      </c>
      <c r="J351" s="16" t="s">
        <v>312</v>
      </c>
      <c r="K351" s="13"/>
      <c r="L351" s="11">
        <v>44.5</v>
      </c>
      <c r="M351" s="11">
        <v>48.100000000000001</v>
      </c>
      <c r="N351" s="11"/>
      <c r="O351" s="11"/>
      <c r="P351" s="14"/>
    </row>
    <row r="352" ht="22.5">
      <c r="A352" s="17"/>
      <c r="B352" s="17"/>
      <c r="C352" s="17"/>
      <c r="D352" s="8"/>
      <c r="E352" s="8"/>
      <c r="F352" s="8"/>
      <c r="G352" s="28" t="s">
        <v>54</v>
      </c>
      <c r="H352" s="17"/>
      <c r="I352" s="33" t="s">
        <v>313</v>
      </c>
      <c r="J352" s="96">
        <v>0.53125</v>
      </c>
      <c r="K352" s="13"/>
      <c r="L352" s="11">
        <v>48.100000000000001</v>
      </c>
      <c r="M352" s="11">
        <v>44.5</v>
      </c>
      <c r="N352" s="11"/>
      <c r="O352" s="11"/>
      <c r="P352" s="14"/>
    </row>
    <row r="353" ht="22.5">
      <c r="A353" s="17"/>
      <c r="B353" s="17"/>
      <c r="C353" s="17"/>
      <c r="D353" s="8"/>
      <c r="E353" s="8"/>
      <c r="F353" s="8"/>
      <c r="G353" s="99" t="s">
        <v>56</v>
      </c>
      <c r="H353" s="17"/>
      <c r="I353" s="16" t="s">
        <v>315</v>
      </c>
      <c r="J353" s="16" t="s">
        <v>318</v>
      </c>
      <c r="K353" s="13"/>
      <c r="L353" s="11">
        <v>48.100000000000001</v>
      </c>
      <c r="M353" s="11">
        <v>44.5</v>
      </c>
      <c r="N353" s="11"/>
      <c r="O353" s="11"/>
      <c r="P353" s="14"/>
    </row>
    <row r="354" ht="22.5">
      <c r="A354" s="17"/>
      <c r="B354" s="17"/>
      <c r="C354" s="17"/>
      <c r="D354" s="8"/>
      <c r="E354" s="8"/>
      <c r="F354" s="8"/>
      <c r="G354" s="98"/>
      <c r="H354" s="17">
        <v>6</v>
      </c>
      <c r="I354" s="96">
        <v>0.29513888888888901</v>
      </c>
      <c r="J354" s="33" t="s">
        <v>319</v>
      </c>
      <c r="K354" s="13"/>
      <c r="L354" s="11">
        <v>44.5</v>
      </c>
      <c r="M354" s="11">
        <v>48.100000000000001</v>
      </c>
      <c r="N354" s="11"/>
      <c r="O354" s="11"/>
      <c r="P354" s="14"/>
    </row>
    <row r="355">
      <c r="A355" s="17"/>
      <c r="B355" s="17"/>
      <c r="C355" s="17"/>
      <c r="D355" s="8"/>
      <c r="E355" s="8"/>
      <c r="F355" s="8"/>
      <c r="G355" s="28" t="s">
        <v>53</v>
      </c>
      <c r="H355" s="17"/>
      <c r="I355" s="96">
        <v>0.48611111111111099</v>
      </c>
      <c r="J355" s="96">
        <v>0.53125</v>
      </c>
      <c r="K355" s="13"/>
      <c r="L355" s="11">
        <v>44.5</v>
      </c>
      <c r="M355" s="11">
        <v>44.5</v>
      </c>
      <c r="N355" s="11"/>
      <c r="O355" s="11"/>
      <c r="P355" s="14"/>
    </row>
    <row r="356" ht="22.5">
      <c r="A356" s="17"/>
      <c r="B356" s="17"/>
      <c r="C356" s="17"/>
      <c r="D356" s="8"/>
      <c r="E356" s="8"/>
      <c r="F356" s="8"/>
      <c r="G356" s="100" t="s">
        <v>55</v>
      </c>
      <c r="H356" s="17"/>
      <c r="I356" s="16" t="s">
        <v>315</v>
      </c>
      <c r="J356" s="16" t="s">
        <v>318</v>
      </c>
      <c r="K356" s="13"/>
      <c r="L356" s="11">
        <v>48.100000000000001</v>
      </c>
      <c r="M356" s="11">
        <v>44.5</v>
      </c>
      <c r="N356" s="11"/>
      <c r="O356" s="11"/>
      <c r="P356" s="14"/>
    </row>
    <row r="357">
      <c r="A357" s="17"/>
      <c r="B357" s="17"/>
      <c r="C357" s="17"/>
      <c r="D357" s="8"/>
      <c r="E357" s="8"/>
      <c r="F357" s="8"/>
      <c r="G357" s="101"/>
      <c r="H357" s="17">
        <v>6</v>
      </c>
      <c r="I357" s="96">
        <v>0.29513888888888901</v>
      </c>
      <c r="J357" s="96">
        <v>0.34027777777777801</v>
      </c>
      <c r="K357" s="13"/>
      <c r="L357" s="11">
        <v>44.5</v>
      </c>
      <c r="M357" s="11">
        <v>44.5</v>
      </c>
      <c r="N357" s="11"/>
      <c r="O357" s="11"/>
      <c r="P357" s="14"/>
    </row>
    <row r="358" ht="22.5">
      <c r="A358" s="17"/>
      <c r="B358" s="17"/>
      <c r="C358" s="17"/>
      <c r="D358" s="8"/>
      <c r="E358" s="8"/>
      <c r="F358" s="8"/>
      <c r="G358" s="48" t="s">
        <v>251</v>
      </c>
      <c r="H358" s="17"/>
      <c r="I358" s="33" t="s">
        <v>313</v>
      </c>
      <c r="J358" s="96">
        <v>0.53125</v>
      </c>
      <c r="K358" s="13"/>
      <c r="L358" s="11">
        <v>48.100000000000001</v>
      </c>
      <c r="M358" s="11">
        <v>44.5</v>
      </c>
      <c r="N358" s="11"/>
      <c r="O358" s="11"/>
      <c r="P358" s="14"/>
    </row>
    <row r="359">
      <c r="A359" s="17"/>
      <c r="B359" s="17"/>
      <c r="C359" s="17"/>
      <c r="D359" s="8"/>
      <c r="E359" s="8"/>
      <c r="F359" s="8"/>
      <c r="G359" s="48"/>
      <c r="H359" s="17"/>
      <c r="I359" s="96">
        <v>0.65972222222222199</v>
      </c>
      <c r="J359" s="96">
        <v>0.70486111111111105</v>
      </c>
      <c r="K359" s="13"/>
      <c r="L359" s="17">
        <v>44.5</v>
      </c>
      <c r="M359" s="17">
        <v>44.5</v>
      </c>
      <c r="N359" s="11"/>
      <c r="O359" s="11"/>
      <c r="P359" s="14"/>
    </row>
    <row r="360">
      <c r="A360" s="17"/>
      <c r="B360" s="17"/>
      <c r="C360" s="17"/>
      <c r="D360" s="8"/>
      <c r="E360" s="8"/>
      <c r="F360" s="8"/>
      <c r="G360" s="48"/>
      <c r="H360" s="17"/>
      <c r="I360" s="97"/>
      <c r="J360" s="97" t="s">
        <v>320</v>
      </c>
      <c r="K360" s="13"/>
      <c r="L360" s="17"/>
      <c r="M360" s="17"/>
      <c r="N360" s="11"/>
      <c r="O360" s="11"/>
      <c r="P360" s="14"/>
    </row>
    <row r="361" ht="12.75" customHeight="1">
      <c r="A361" s="17"/>
      <c r="B361" s="17"/>
      <c r="C361" s="17"/>
      <c r="D361" s="8"/>
      <c r="E361" s="8"/>
      <c r="F361" s="8"/>
      <c r="G361" s="101"/>
      <c r="H361" s="17">
        <v>6</v>
      </c>
      <c r="I361" s="96">
        <v>0.29513888888888901</v>
      </c>
      <c r="J361" s="96">
        <v>0.34027777777777801</v>
      </c>
      <c r="K361" s="13"/>
      <c r="L361" s="11">
        <v>44.5</v>
      </c>
      <c r="M361" s="11">
        <v>44.5</v>
      </c>
      <c r="N361" s="11"/>
      <c r="O361" s="11"/>
      <c r="P361" s="14"/>
    </row>
    <row r="362" ht="22.5">
      <c r="A362" s="17"/>
      <c r="B362" s="17"/>
      <c r="C362" s="17"/>
      <c r="D362" s="8"/>
      <c r="E362" s="8"/>
      <c r="F362" s="8"/>
      <c r="G362" s="48" t="s">
        <v>153</v>
      </c>
      <c r="H362" s="17"/>
      <c r="I362" s="96">
        <v>0.48611111111111099</v>
      </c>
      <c r="J362" s="33" t="s">
        <v>321</v>
      </c>
      <c r="K362" s="13"/>
      <c r="L362" s="11">
        <v>44.5</v>
      </c>
      <c r="M362" s="11">
        <v>48.100000000000001</v>
      </c>
      <c r="N362" s="11"/>
      <c r="O362" s="11"/>
      <c r="P362" s="14"/>
    </row>
    <row r="363">
      <c r="A363" s="17"/>
      <c r="B363" s="17"/>
      <c r="C363" s="17"/>
      <c r="D363" s="8"/>
      <c r="E363" s="8"/>
      <c r="F363" s="8"/>
      <c r="G363" s="48"/>
      <c r="H363" s="17"/>
      <c r="I363" s="96">
        <v>0.65972222222222199</v>
      </c>
      <c r="J363" s="96">
        <v>0.70486111111111105</v>
      </c>
      <c r="K363" s="13"/>
      <c r="L363" s="17">
        <v>44.5</v>
      </c>
      <c r="M363" s="17">
        <v>44.5</v>
      </c>
      <c r="N363" s="11"/>
      <c r="O363" s="11"/>
      <c r="P363" s="14"/>
    </row>
    <row r="364">
      <c r="A364" s="17"/>
      <c r="B364" s="17"/>
      <c r="C364" s="17"/>
      <c r="D364" s="8"/>
      <c r="E364" s="8"/>
      <c r="F364" s="8"/>
      <c r="G364" s="48"/>
      <c r="H364" s="17"/>
      <c r="I364" s="97"/>
      <c r="J364" s="97" t="s">
        <v>320</v>
      </c>
      <c r="K364" s="13"/>
      <c r="L364" s="17"/>
      <c r="M364" s="17"/>
      <c r="N364" s="17"/>
      <c r="O364" s="17"/>
      <c r="P364" s="14"/>
    </row>
    <row r="365" ht="12.75" customHeight="1">
      <c r="A365" s="17">
        <v>27</v>
      </c>
      <c r="B365" s="17">
        <v>30</v>
      </c>
      <c r="C365" s="17">
        <v>140</v>
      </c>
      <c r="D365" s="8" t="s">
        <v>322</v>
      </c>
      <c r="E365" s="8" t="s">
        <v>21</v>
      </c>
      <c r="F365" s="17" t="s">
        <v>22</v>
      </c>
      <c r="G365" s="17" t="s">
        <v>77</v>
      </c>
      <c r="H365" s="17">
        <v>4</v>
      </c>
      <c r="I365" s="102">
        <v>0.35763888888888901</v>
      </c>
      <c r="J365" s="95">
        <v>0.40972222222222199</v>
      </c>
      <c r="K365" s="20" t="s">
        <v>323</v>
      </c>
      <c r="L365" s="103">
        <v>52.5</v>
      </c>
      <c r="M365" s="103">
        <v>52.5</v>
      </c>
      <c r="N365" s="8">
        <v>1</v>
      </c>
      <c r="O365" s="17" t="s">
        <v>102</v>
      </c>
      <c r="P365" s="8" t="s">
        <v>203</v>
      </c>
    </row>
    <row r="366" ht="22.5">
      <c r="A366" s="17"/>
      <c r="B366" s="17"/>
      <c r="C366" s="17"/>
      <c r="D366" s="8"/>
      <c r="E366" s="8"/>
      <c r="F366" s="17"/>
      <c r="G366" s="17"/>
      <c r="H366" s="17"/>
      <c r="I366" s="95">
        <v>0.70833333333333304</v>
      </c>
      <c r="J366" s="19" t="s">
        <v>324</v>
      </c>
      <c r="K366" s="20"/>
      <c r="L366" s="103">
        <v>52.5</v>
      </c>
      <c r="M366" s="103">
        <v>52.5</v>
      </c>
      <c r="N366" s="8"/>
      <c r="O366" s="17"/>
      <c r="P366" s="8"/>
    </row>
    <row r="367" ht="21.75">
      <c r="A367" s="17"/>
      <c r="B367" s="17"/>
      <c r="C367" s="17"/>
      <c r="D367" s="8"/>
      <c r="E367" s="8"/>
      <c r="F367" s="17"/>
      <c r="G367" s="17" t="s">
        <v>251</v>
      </c>
      <c r="H367" s="17">
        <v>4</v>
      </c>
      <c r="I367" s="19" t="s">
        <v>325</v>
      </c>
      <c r="J367" s="95">
        <v>0.40972222222222199</v>
      </c>
      <c r="K367" s="20"/>
      <c r="L367" s="103">
        <v>57.5</v>
      </c>
      <c r="M367" s="103">
        <v>52.5</v>
      </c>
      <c r="N367" s="8"/>
      <c r="O367" s="17"/>
      <c r="P367" s="8"/>
    </row>
    <row r="368" ht="22.5">
      <c r="A368" s="17"/>
      <c r="B368" s="17"/>
      <c r="C368" s="17"/>
      <c r="D368" s="8"/>
      <c r="E368" s="8"/>
      <c r="F368" s="17"/>
      <c r="G368" s="17"/>
      <c r="H368" s="17"/>
      <c r="I368" s="95">
        <v>0.70833333333333304</v>
      </c>
      <c r="J368" s="19" t="s">
        <v>324</v>
      </c>
      <c r="K368" s="20"/>
      <c r="L368" s="103">
        <v>52.5</v>
      </c>
      <c r="M368" s="103">
        <v>52.5</v>
      </c>
      <c r="N368" s="8"/>
      <c r="O368" s="17"/>
      <c r="P368" s="8"/>
    </row>
    <row r="369">
      <c r="A369" s="17"/>
      <c r="B369" s="17"/>
      <c r="C369" s="17"/>
      <c r="D369" s="8"/>
      <c r="E369" s="8"/>
      <c r="F369" s="17"/>
      <c r="G369" s="17" t="s">
        <v>153</v>
      </c>
      <c r="H369" s="17">
        <v>4</v>
      </c>
      <c r="I369" s="102">
        <v>0.35763888888888901</v>
      </c>
      <c r="J369" s="95">
        <v>0.40972222222222199</v>
      </c>
      <c r="K369" s="20"/>
      <c r="L369" s="103">
        <v>52.5</v>
      </c>
      <c r="M369" s="103">
        <v>52.5</v>
      </c>
      <c r="N369" s="8"/>
      <c r="O369" s="17"/>
      <c r="P369" s="8"/>
    </row>
    <row r="370" ht="32.25">
      <c r="A370" s="17"/>
      <c r="B370" s="17"/>
      <c r="C370" s="17"/>
      <c r="D370" s="8"/>
      <c r="E370" s="8"/>
      <c r="F370" s="17"/>
      <c r="G370" s="17"/>
      <c r="H370" s="17"/>
      <c r="I370" s="95">
        <v>0.70833333333333304</v>
      </c>
      <c r="J370" s="19" t="s">
        <v>326</v>
      </c>
      <c r="K370" s="20"/>
      <c r="L370" s="103">
        <v>52.5</v>
      </c>
      <c r="M370" s="103">
        <v>57.5</v>
      </c>
      <c r="N370" s="8"/>
      <c r="O370" s="17"/>
      <c r="P370" s="8"/>
    </row>
    <row r="371" ht="12.75" customHeight="1">
      <c r="A371" s="17">
        <v>28</v>
      </c>
      <c r="B371" s="17">
        <v>31</v>
      </c>
      <c r="C371" s="17">
        <v>141</v>
      </c>
      <c r="D371" s="8" t="s">
        <v>327</v>
      </c>
      <c r="E371" s="8" t="s">
        <v>21</v>
      </c>
      <c r="F371" s="17" t="s">
        <v>22</v>
      </c>
      <c r="G371" s="17" t="s">
        <v>35</v>
      </c>
      <c r="H371" s="8">
        <v>26</v>
      </c>
      <c r="I371" s="33">
        <v>0.22222222222222199</v>
      </c>
      <c r="J371" s="69">
        <v>0.24652777777777801</v>
      </c>
      <c r="K371" s="30" t="s">
        <v>328</v>
      </c>
      <c r="L371" s="37">
        <v>20.600000000000001</v>
      </c>
      <c r="M371" s="37">
        <v>20.600000000000001</v>
      </c>
      <c r="N371" s="17">
        <v>3</v>
      </c>
      <c r="O371" s="17" t="s">
        <v>25</v>
      </c>
      <c r="P371" s="8" t="s">
        <v>203</v>
      </c>
    </row>
    <row r="372">
      <c r="A372" s="17"/>
      <c r="B372" s="17"/>
      <c r="C372" s="17"/>
      <c r="D372" s="8"/>
      <c r="E372" s="8"/>
      <c r="F372" s="17"/>
      <c r="G372" s="17"/>
      <c r="H372" s="17"/>
      <c r="I372" s="95">
        <v>0.25694444444444497</v>
      </c>
      <c r="J372" s="95" t="s">
        <v>329</v>
      </c>
      <c r="K372" s="30"/>
      <c r="L372" s="37">
        <v>20.600000000000001</v>
      </c>
      <c r="M372" s="17">
        <v>27.399999999999999</v>
      </c>
      <c r="N372" s="17"/>
      <c r="O372" s="17"/>
      <c r="P372" s="8"/>
    </row>
    <row r="373">
      <c r="A373" s="17"/>
      <c r="B373" s="17"/>
      <c r="C373" s="17"/>
      <c r="D373" s="8"/>
      <c r="E373" s="8"/>
      <c r="F373" s="17"/>
      <c r="G373" s="17"/>
      <c r="H373" s="17"/>
      <c r="I373" s="69">
        <v>0.31944444444444497</v>
      </c>
      <c r="J373" s="104">
        <v>0.35416666666666702</v>
      </c>
      <c r="K373" s="30"/>
      <c r="L373" s="37">
        <v>20.600000000000001</v>
      </c>
      <c r="M373" s="37">
        <v>20.600000000000001</v>
      </c>
      <c r="N373" s="17"/>
      <c r="O373" s="17"/>
      <c r="P373" s="8"/>
    </row>
    <row r="374" ht="11.25" customHeight="1">
      <c r="A374" s="17"/>
      <c r="B374" s="17"/>
      <c r="C374" s="17"/>
      <c r="D374" s="8"/>
      <c r="E374" s="8"/>
      <c r="F374" s="17"/>
      <c r="G374" s="17"/>
      <c r="H374" s="17"/>
      <c r="I374" s="95">
        <v>0.36111111111111099</v>
      </c>
      <c r="J374" s="33">
        <v>0.39930555555555602</v>
      </c>
      <c r="K374" s="30"/>
      <c r="L374" s="8">
        <v>20.600000000000001</v>
      </c>
      <c r="M374" s="17">
        <v>27.399999999999999</v>
      </c>
      <c r="N374" s="17"/>
      <c r="O374" s="17"/>
      <c r="P374" s="8"/>
    </row>
    <row r="375" ht="11.25" customHeight="1">
      <c r="A375" s="17"/>
      <c r="B375" s="17"/>
      <c r="C375" s="17"/>
      <c r="D375" s="8"/>
      <c r="E375" s="8"/>
      <c r="F375" s="17"/>
      <c r="G375" s="17"/>
      <c r="H375" s="17"/>
      <c r="I375" s="95"/>
      <c r="J375" s="56" t="s">
        <v>330</v>
      </c>
      <c r="K375" s="30"/>
      <c r="L375" s="8"/>
      <c r="M375" s="17"/>
      <c r="N375" s="17"/>
      <c r="O375" s="17"/>
      <c r="P375" s="8"/>
    </row>
    <row r="376">
      <c r="A376" s="17"/>
      <c r="B376" s="17"/>
      <c r="C376" s="17"/>
      <c r="D376" s="8"/>
      <c r="E376" s="8"/>
      <c r="F376" s="17"/>
      <c r="G376" s="17"/>
      <c r="H376" s="17"/>
      <c r="I376" s="104">
        <v>0.40277777777777801</v>
      </c>
      <c r="J376" s="104">
        <v>0.43402777777777801</v>
      </c>
      <c r="K376" s="30"/>
      <c r="L376" s="37">
        <v>20.600000000000001</v>
      </c>
      <c r="M376" s="37">
        <v>20.600000000000001</v>
      </c>
      <c r="N376" s="17"/>
      <c r="O376" s="17"/>
      <c r="P376" s="8"/>
    </row>
    <row r="377">
      <c r="A377" s="17"/>
      <c r="B377" s="17"/>
      <c r="C377" s="17"/>
      <c r="D377" s="8"/>
      <c r="E377" s="8"/>
      <c r="F377" s="17"/>
      <c r="G377" s="17"/>
      <c r="H377" s="17"/>
      <c r="I377" s="69">
        <v>0.42708333333333298</v>
      </c>
      <c r="J377" s="69">
        <v>0.46875</v>
      </c>
      <c r="K377" s="30"/>
      <c r="L377" s="37">
        <v>25.199999999999999</v>
      </c>
      <c r="M377" s="37">
        <v>25.199999999999999</v>
      </c>
      <c r="N377" s="17"/>
      <c r="O377" s="17"/>
      <c r="P377" s="8"/>
    </row>
    <row r="378" ht="9.9499999999999993" customHeight="1">
      <c r="A378" s="17"/>
      <c r="B378" s="17"/>
      <c r="C378" s="17"/>
      <c r="D378" s="8"/>
      <c r="E378" s="8"/>
      <c r="F378" s="17"/>
      <c r="G378" s="17"/>
      <c r="H378" s="17"/>
      <c r="I378" s="105" t="s">
        <v>331</v>
      </c>
      <c r="J378" s="106" t="s">
        <v>332</v>
      </c>
      <c r="K378" s="30"/>
      <c r="L378" s="37"/>
      <c r="M378" s="37"/>
      <c r="N378" s="37"/>
      <c r="O378" s="37"/>
      <c r="P378" s="8"/>
    </row>
    <row r="379" ht="22.5">
      <c r="A379" s="17"/>
      <c r="B379" s="17"/>
      <c r="C379" s="17"/>
      <c r="D379" s="8"/>
      <c r="E379" s="8"/>
      <c r="F379" s="17"/>
      <c r="G379" s="17"/>
      <c r="H379" s="17"/>
      <c r="I379" s="96">
        <v>0.46180555555555602</v>
      </c>
      <c r="J379" s="33" t="s">
        <v>333</v>
      </c>
      <c r="K379" s="30"/>
      <c r="L379" s="37">
        <v>20.600000000000001</v>
      </c>
      <c r="M379" s="17">
        <v>27.399999999999999</v>
      </c>
      <c r="N379" s="17"/>
      <c r="O379" s="17"/>
      <c r="P379" s="8"/>
    </row>
    <row r="380">
      <c r="A380" s="17"/>
      <c r="B380" s="17"/>
      <c r="C380" s="17"/>
      <c r="D380" s="8"/>
      <c r="E380" s="8"/>
      <c r="F380" s="17"/>
      <c r="G380" s="17"/>
      <c r="H380" s="17"/>
      <c r="I380" s="104">
        <v>0.55555555555555602</v>
      </c>
      <c r="J380" s="104">
        <v>0.59027777777777801</v>
      </c>
      <c r="K380" s="30"/>
      <c r="L380" s="37">
        <v>20.600000000000001</v>
      </c>
      <c r="M380" s="37">
        <v>20.600000000000001</v>
      </c>
      <c r="N380" s="17"/>
      <c r="O380" s="17"/>
      <c r="P380" s="8"/>
    </row>
    <row r="381">
      <c r="A381" s="17"/>
      <c r="B381" s="17"/>
      <c r="C381" s="17"/>
      <c r="D381" s="8"/>
      <c r="E381" s="8"/>
      <c r="F381" s="17"/>
      <c r="G381" s="17"/>
      <c r="H381" s="17"/>
      <c r="I381" s="69">
        <v>0.66666666666666696</v>
      </c>
      <c r="J381" s="69">
        <v>0.70486111111111105</v>
      </c>
      <c r="K381" s="30"/>
      <c r="L381" s="103">
        <v>32</v>
      </c>
      <c r="M381" s="37">
        <v>25.199999999999999</v>
      </c>
      <c r="N381" s="17"/>
      <c r="O381" s="17"/>
      <c r="P381" s="8"/>
    </row>
    <row r="382" ht="21" customHeight="1">
      <c r="A382" s="17"/>
      <c r="B382" s="17"/>
      <c r="C382" s="17"/>
      <c r="D382" s="8"/>
      <c r="E382" s="8"/>
      <c r="F382" s="17"/>
      <c r="G382" s="17"/>
      <c r="H382" s="17"/>
      <c r="I382" s="107" t="s">
        <v>334</v>
      </c>
      <c r="J382" s="97" t="s">
        <v>332</v>
      </c>
      <c r="K382" s="30"/>
      <c r="L382" s="103"/>
      <c r="M382" s="37"/>
      <c r="N382" s="37"/>
      <c r="O382" s="37"/>
      <c r="P382" s="8"/>
    </row>
    <row r="383">
      <c r="A383" s="17"/>
      <c r="B383" s="17"/>
      <c r="C383" s="17"/>
      <c r="D383" s="8"/>
      <c r="E383" s="8"/>
      <c r="F383" s="17"/>
      <c r="G383" s="17"/>
      <c r="H383" s="17"/>
      <c r="I383" s="69">
        <v>0.71527777777777801</v>
      </c>
      <c r="J383" s="69">
        <v>0.75</v>
      </c>
      <c r="K383" s="30"/>
      <c r="L383" s="37">
        <v>25.199999999999999</v>
      </c>
      <c r="M383" s="37">
        <v>25.199999999999999</v>
      </c>
      <c r="N383" s="17"/>
      <c r="O383" s="17"/>
      <c r="P383" s="8"/>
    </row>
    <row r="384" ht="22.5">
      <c r="A384" s="17"/>
      <c r="B384" s="17"/>
      <c r="C384" s="17"/>
      <c r="D384" s="8"/>
      <c r="E384" s="8"/>
      <c r="F384" s="17"/>
      <c r="G384" s="17"/>
      <c r="H384" s="17"/>
      <c r="I384" s="105" t="s">
        <v>335</v>
      </c>
      <c r="J384" s="56" t="s">
        <v>336</v>
      </c>
      <c r="K384" s="30"/>
      <c r="L384" s="37"/>
      <c r="M384" s="37"/>
      <c r="N384" s="37"/>
      <c r="O384" s="37"/>
      <c r="P384" s="8"/>
    </row>
    <row r="385">
      <c r="A385" s="17"/>
      <c r="B385" s="17"/>
      <c r="C385" s="17"/>
      <c r="D385" s="8"/>
      <c r="E385" s="8"/>
      <c r="F385" s="17"/>
      <c r="G385" s="17"/>
      <c r="H385" s="17"/>
      <c r="I385" s="69">
        <v>0.75694444444444497</v>
      </c>
      <c r="J385" s="69">
        <v>0.78819444444444497</v>
      </c>
      <c r="K385" s="30"/>
      <c r="L385" s="37">
        <v>25.199999999999999</v>
      </c>
      <c r="M385" s="37">
        <v>25.199999999999999</v>
      </c>
      <c r="N385" s="17"/>
      <c r="O385" s="17"/>
      <c r="P385" s="8"/>
    </row>
    <row r="386" ht="22.5">
      <c r="A386" s="17"/>
      <c r="B386" s="17"/>
      <c r="C386" s="17"/>
      <c r="D386" s="8"/>
      <c r="E386" s="8"/>
      <c r="F386" s="17"/>
      <c r="G386" s="17"/>
      <c r="H386" s="17"/>
      <c r="I386" s="105" t="s">
        <v>335</v>
      </c>
      <c r="J386" s="56" t="s">
        <v>336</v>
      </c>
      <c r="K386" s="30"/>
      <c r="L386" s="37"/>
      <c r="M386" s="37"/>
      <c r="N386" s="37"/>
      <c r="O386" s="37"/>
      <c r="P386" s="8"/>
    </row>
    <row r="387">
      <c r="A387" s="17"/>
      <c r="B387" s="17"/>
      <c r="C387" s="17"/>
      <c r="D387" s="8"/>
      <c r="E387" s="8"/>
      <c r="F387" s="17"/>
      <c r="G387" s="17"/>
      <c r="H387" s="17"/>
      <c r="I387" s="30" t="s">
        <v>337</v>
      </c>
      <c r="J387" s="95">
        <v>0.82986111111111105</v>
      </c>
      <c r="K387" s="30"/>
      <c r="L387" s="17">
        <v>27.399999999999999</v>
      </c>
      <c r="M387" s="8">
        <v>20.600000000000001</v>
      </c>
      <c r="N387" s="17"/>
      <c r="O387" s="17"/>
      <c r="P387" s="8"/>
    </row>
    <row r="388">
      <c r="A388" s="17"/>
      <c r="B388" s="17"/>
      <c r="C388" s="17"/>
      <c r="D388" s="8"/>
      <c r="E388" s="8"/>
      <c r="F388" s="17"/>
      <c r="G388" s="17"/>
      <c r="H388" s="17"/>
      <c r="I388" s="108" t="s">
        <v>330</v>
      </c>
      <c r="J388" s="95"/>
      <c r="K388" s="30"/>
      <c r="L388" s="17"/>
      <c r="M388" s="8"/>
      <c r="N388" s="17"/>
      <c r="O388" s="17"/>
      <c r="P388" s="8"/>
    </row>
    <row r="389" ht="12.75" customHeight="1">
      <c r="A389" s="17"/>
      <c r="B389" s="17"/>
      <c r="C389" s="17"/>
      <c r="D389" s="8"/>
      <c r="E389" s="8"/>
      <c r="F389" s="17"/>
      <c r="G389" s="17"/>
      <c r="H389" s="17"/>
      <c r="I389" s="69">
        <v>0.86111111111111105</v>
      </c>
      <c r="J389" s="16" t="s">
        <v>338</v>
      </c>
      <c r="K389" s="30"/>
      <c r="L389" s="17">
        <v>27.399999999999999</v>
      </c>
      <c r="M389" s="8">
        <v>20.600000000000001</v>
      </c>
      <c r="N389" s="17"/>
      <c r="O389" s="17"/>
      <c r="P389" s="8"/>
    </row>
    <row r="390" ht="21.75" customHeight="1">
      <c r="A390" s="17"/>
      <c r="B390" s="17"/>
      <c r="C390" s="17"/>
      <c r="D390" s="8"/>
      <c r="E390" s="8"/>
      <c r="F390" s="17"/>
      <c r="G390" s="17"/>
      <c r="H390" s="17"/>
      <c r="I390" s="109" t="s">
        <v>330</v>
      </c>
      <c r="J390" s="16"/>
      <c r="K390" s="30"/>
      <c r="L390" s="17"/>
      <c r="M390" s="8"/>
      <c r="N390" s="17"/>
      <c r="O390" s="17"/>
      <c r="P390" s="8"/>
    </row>
    <row r="391" ht="11.25" customHeight="1">
      <c r="A391" s="17"/>
      <c r="B391" s="17"/>
      <c r="C391" s="17"/>
      <c r="D391" s="8"/>
      <c r="E391" s="8"/>
      <c r="F391" s="17"/>
      <c r="G391" s="8" t="s">
        <v>108</v>
      </c>
      <c r="H391" s="8">
        <v>6</v>
      </c>
      <c r="I391" s="33">
        <v>0.27430555555555602</v>
      </c>
      <c r="J391" s="33">
        <v>0.30902777777777801</v>
      </c>
      <c r="K391" s="30"/>
      <c r="L391" s="8">
        <v>25.199999999999999</v>
      </c>
      <c r="M391" s="103">
        <v>32</v>
      </c>
      <c r="N391" s="17"/>
      <c r="O391" s="17"/>
      <c r="P391" s="8"/>
    </row>
    <row r="392" ht="20.25" customHeight="1">
      <c r="A392" s="17"/>
      <c r="B392" s="17"/>
      <c r="C392" s="17"/>
      <c r="D392" s="8"/>
      <c r="E392" s="8"/>
      <c r="F392" s="17"/>
      <c r="G392" s="8"/>
      <c r="H392" s="8"/>
      <c r="I392" s="97" t="s">
        <v>335</v>
      </c>
      <c r="J392" s="110" t="s">
        <v>339</v>
      </c>
      <c r="K392" s="30"/>
      <c r="L392" s="8"/>
      <c r="M392" s="103"/>
      <c r="N392" s="17"/>
      <c r="O392" s="17"/>
      <c r="P392" s="8"/>
    </row>
    <row r="393" ht="33.75" customHeight="1">
      <c r="A393" s="17"/>
      <c r="B393" s="17"/>
      <c r="C393" s="17"/>
      <c r="D393" s="8"/>
      <c r="E393" s="8"/>
      <c r="F393" s="17"/>
      <c r="G393" s="8"/>
      <c r="H393" s="8"/>
      <c r="I393" s="107" t="s">
        <v>340</v>
      </c>
      <c r="J393" s="16" t="s">
        <v>341</v>
      </c>
      <c r="K393" s="30"/>
      <c r="L393" s="58">
        <v>32</v>
      </c>
      <c r="M393" s="11">
        <v>25.199999999999999</v>
      </c>
      <c r="N393" s="17"/>
      <c r="O393" s="17"/>
      <c r="P393" s="8"/>
    </row>
    <row r="394" ht="22.5">
      <c r="A394" s="17"/>
      <c r="B394" s="17"/>
      <c r="C394" s="17"/>
      <c r="D394" s="8"/>
      <c r="E394" s="8"/>
      <c r="F394" s="17"/>
      <c r="G394" s="8"/>
      <c r="H394" s="8"/>
      <c r="I394" s="69" t="s">
        <v>342</v>
      </c>
      <c r="J394" s="104">
        <v>0.64583333333333304</v>
      </c>
      <c r="K394" s="30"/>
      <c r="L394" s="17">
        <v>27.399999999999999</v>
      </c>
      <c r="M394" s="37">
        <v>20.600000000000001</v>
      </c>
      <c r="N394" s="17"/>
      <c r="O394" s="17"/>
      <c r="P394" s="8"/>
    </row>
    <row r="395">
      <c r="A395" s="17"/>
      <c r="B395" s="17"/>
      <c r="C395" s="17"/>
      <c r="D395" s="8"/>
      <c r="E395" s="8"/>
      <c r="F395" s="17"/>
      <c r="G395" s="17" t="s">
        <v>251</v>
      </c>
      <c r="H395" s="8">
        <v>6</v>
      </c>
      <c r="I395" s="33">
        <v>0.27430555555555602</v>
      </c>
      <c r="J395" s="33">
        <v>0.30902777777777801</v>
      </c>
      <c r="K395" s="30"/>
      <c r="L395" s="37">
        <v>25.199999999999999</v>
      </c>
      <c r="M395" s="103">
        <v>32</v>
      </c>
      <c r="N395" s="17"/>
      <c r="O395" s="17"/>
      <c r="P395" s="8"/>
    </row>
    <row r="396" ht="20.25" customHeight="1">
      <c r="A396" s="17"/>
      <c r="B396" s="17"/>
      <c r="C396" s="17"/>
      <c r="D396" s="8"/>
      <c r="E396" s="8"/>
      <c r="F396" s="17"/>
      <c r="G396" s="17"/>
      <c r="H396" s="17"/>
      <c r="I396" s="105" t="s">
        <v>343</v>
      </c>
      <c r="J396" s="56" t="s">
        <v>344</v>
      </c>
      <c r="K396" s="30"/>
      <c r="L396" s="37"/>
      <c r="M396" s="103"/>
      <c r="N396" s="17"/>
      <c r="O396" s="17"/>
      <c r="P396" s="8"/>
    </row>
    <row r="397" ht="20.25" customHeight="1">
      <c r="A397" s="17"/>
      <c r="B397" s="17"/>
      <c r="C397" s="17"/>
      <c r="D397" s="8"/>
      <c r="E397" s="8"/>
      <c r="F397" s="17"/>
      <c r="G397" s="17"/>
      <c r="H397" s="17"/>
      <c r="I397" s="16" t="s">
        <v>345</v>
      </c>
      <c r="J397" s="16">
        <v>0.55208333333333304</v>
      </c>
      <c r="K397" s="30"/>
      <c r="L397" s="17">
        <v>27.399999999999999</v>
      </c>
      <c r="M397" s="37">
        <v>20.600000000000001</v>
      </c>
      <c r="N397" s="17"/>
      <c r="O397" s="17"/>
      <c r="P397" s="8"/>
    </row>
    <row r="398">
      <c r="A398" s="17"/>
      <c r="B398" s="17"/>
      <c r="C398" s="17"/>
      <c r="D398" s="8"/>
      <c r="E398" s="8"/>
      <c r="F398" s="17"/>
      <c r="G398" s="17"/>
      <c r="H398" s="17"/>
      <c r="I398" s="69">
        <v>0.61111111111111105</v>
      </c>
      <c r="J398" s="104">
        <v>0.63888888888888895</v>
      </c>
      <c r="K398" s="30"/>
      <c r="L398" s="37">
        <v>20.600000000000001</v>
      </c>
      <c r="M398" s="37">
        <v>20.600000000000001</v>
      </c>
      <c r="N398" s="17"/>
      <c r="O398" s="17"/>
      <c r="P398" s="8"/>
    </row>
    <row r="399" ht="11.25" customHeight="1">
      <c r="A399" s="17"/>
      <c r="B399" s="17"/>
      <c r="C399" s="17"/>
      <c r="D399" s="8"/>
      <c r="E399" s="8"/>
      <c r="F399" s="17"/>
      <c r="G399" s="17" t="s">
        <v>153</v>
      </c>
      <c r="H399" s="8">
        <v>6</v>
      </c>
      <c r="I399" s="33">
        <v>0.27430555555555602</v>
      </c>
      <c r="J399" s="33">
        <v>0.30902777777777801</v>
      </c>
      <c r="K399" s="30"/>
      <c r="L399" s="37">
        <v>25.199999999999999</v>
      </c>
      <c r="M399" s="37">
        <v>25.199999999999999</v>
      </c>
      <c r="N399" s="17"/>
      <c r="O399" s="17"/>
      <c r="P399" s="8"/>
    </row>
    <row r="400">
      <c r="A400" s="17"/>
      <c r="B400" s="17"/>
      <c r="C400" s="17"/>
      <c r="D400" s="8"/>
      <c r="E400" s="8"/>
      <c r="F400" s="17"/>
      <c r="G400" s="17"/>
      <c r="H400" s="17"/>
      <c r="I400" s="105" t="s">
        <v>343</v>
      </c>
      <c r="J400" s="97" t="s">
        <v>343</v>
      </c>
      <c r="K400" s="30"/>
      <c r="L400" s="37"/>
      <c r="M400" s="37"/>
      <c r="N400" s="37"/>
      <c r="O400" s="37"/>
      <c r="P400" s="8"/>
    </row>
    <row r="401" ht="22.5">
      <c r="A401" s="17"/>
      <c r="B401" s="17"/>
      <c r="C401" s="17"/>
      <c r="D401" s="8"/>
      <c r="E401" s="8"/>
      <c r="F401" s="17"/>
      <c r="G401" s="17"/>
      <c r="H401" s="17"/>
      <c r="I401" s="16" t="s">
        <v>345</v>
      </c>
      <c r="J401" s="16">
        <v>0.55208333333333304</v>
      </c>
      <c r="K401" s="57"/>
      <c r="L401" s="17">
        <v>27.399999999999999</v>
      </c>
      <c r="M401" s="37">
        <v>20.600000000000001</v>
      </c>
      <c r="N401" s="17"/>
      <c r="O401" s="17"/>
      <c r="P401" s="8"/>
    </row>
    <row r="402">
      <c r="A402" s="17"/>
      <c r="B402" s="17"/>
      <c r="C402" s="17"/>
      <c r="D402" s="8"/>
      <c r="E402" s="8"/>
      <c r="F402" s="17"/>
      <c r="G402" s="17"/>
      <c r="H402" s="17"/>
      <c r="I402" s="75">
        <v>0.61111111111111105</v>
      </c>
      <c r="J402" s="111">
        <v>0.63888888888888895</v>
      </c>
      <c r="K402" s="13"/>
      <c r="L402" s="37">
        <v>20.600000000000001</v>
      </c>
      <c r="M402" s="37">
        <v>20.600000000000001</v>
      </c>
      <c r="N402" s="17"/>
      <c r="O402" s="17"/>
      <c r="P402" s="8"/>
    </row>
    <row r="403" ht="22.5" customHeight="1">
      <c r="A403" s="17">
        <v>29</v>
      </c>
      <c r="B403" s="17">
        <v>32</v>
      </c>
      <c r="C403" s="17">
        <v>144</v>
      </c>
      <c r="D403" s="8" t="s">
        <v>346</v>
      </c>
      <c r="E403" s="8" t="s">
        <v>21</v>
      </c>
      <c r="F403" s="17" t="s">
        <v>22</v>
      </c>
      <c r="G403" s="17" t="s">
        <v>77</v>
      </c>
      <c r="H403" s="17">
        <v>8</v>
      </c>
      <c r="I403" s="95">
        <v>0.211805555555556</v>
      </c>
      <c r="J403" s="8" t="s">
        <v>347</v>
      </c>
      <c r="K403" s="16" t="s">
        <v>348</v>
      </c>
      <c r="L403" s="17">
        <v>38.600000000000001</v>
      </c>
      <c r="M403" s="17">
        <v>48.299999999999997</v>
      </c>
      <c r="N403" s="17">
        <v>1</v>
      </c>
      <c r="O403" s="17" t="s">
        <v>25</v>
      </c>
      <c r="P403" s="8" t="s">
        <v>277</v>
      </c>
    </row>
    <row r="404" ht="20.100000000000001" customHeight="1">
      <c r="A404" s="17"/>
      <c r="B404" s="17"/>
      <c r="C404" s="17"/>
      <c r="D404" s="8"/>
      <c r="E404" s="8"/>
      <c r="F404" s="17"/>
      <c r="G404" s="17"/>
      <c r="H404" s="17"/>
      <c r="I404" s="12">
        <v>0.33680555555555602</v>
      </c>
      <c r="J404" s="97">
        <v>0.38194444444444398</v>
      </c>
      <c r="K404" s="16"/>
      <c r="L404" s="17">
        <v>38.600000000000001</v>
      </c>
      <c r="M404" s="17">
        <v>38.600000000000001</v>
      </c>
      <c r="N404" s="17"/>
      <c r="O404" s="17"/>
      <c r="P404" s="8"/>
    </row>
    <row r="405" ht="22.5">
      <c r="A405" s="17"/>
      <c r="B405" s="17"/>
      <c r="C405" s="17"/>
      <c r="D405" s="8"/>
      <c r="E405" s="8"/>
      <c r="F405" s="17"/>
      <c r="G405" s="17"/>
      <c r="H405" s="17"/>
      <c r="I405" s="16" t="s">
        <v>349</v>
      </c>
      <c r="J405" s="95">
        <v>0.50694444444444398</v>
      </c>
      <c r="K405" s="16"/>
      <c r="L405" s="17">
        <v>45.799999999999997</v>
      </c>
      <c r="M405" s="17">
        <v>38.600000000000001</v>
      </c>
      <c r="N405" s="17"/>
      <c r="O405" s="17"/>
      <c r="P405" s="8"/>
    </row>
    <row r="406" ht="20.100000000000001" customHeight="1">
      <c r="A406" s="17"/>
      <c r="B406" s="17"/>
      <c r="C406" s="17"/>
      <c r="D406" s="8"/>
      <c r="E406" s="8"/>
      <c r="F406" s="17"/>
      <c r="G406" s="17"/>
      <c r="H406" s="17"/>
      <c r="I406" s="96">
        <v>0.74305555555555602</v>
      </c>
      <c r="J406" s="96">
        <v>0.78472222222222199</v>
      </c>
      <c r="K406" s="16"/>
      <c r="L406" s="17">
        <v>38.600000000000001</v>
      </c>
      <c r="M406" s="17">
        <v>38.600000000000001</v>
      </c>
      <c r="N406" s="17"/>
      <c r="O406" s="17"/>
      <c r="P406" s="8"/>
    </row>
    <row r="407" ht="22.5" customHeight="1">
      <c r="A407" s="17"/>
      <c r="B407" s="17"/>
      <c r="C407" s="17"/>
      <c r="D407" s="8"/>
      <c r="E407" s="8"/>
      <c r="F407" s="17"/>
      <c r="G407" s="8" t="s">
        <v>229</v>
      </c>
      <c r="H407" s="17">
        <v>8</v>
      </c>
      <c r="I407" s="95">
        <v>0.211805555555556</v>
      </c>
      <c r="J407" s="8" t="s">
        <v>350</v>
      </c>
      <c r="K407" s="16"/>
      <c r="L407" s="17">
        <v>38.600000000000001</v>
      </c>
      <c r="M407" s="17">
        <v>41.100000000000001</v>
      </c>
      <c r="N407" s="17"/>
      <c r="O407" s="17"/>
      <c r="P407" s="8"/>
    </row>
    <row r="408" ht="20.100000000000001" customHeight="1">
      <c r="A408" s="17"/>
      <c r="B408" s="17"/>
      <c r="C408" s="17"/>
      <c r="D408" s="8"/>
      <c r="E408" s="8"/>
      <c r="F408" s="17"/>
      <c r="G408" s="8"/>
      <c r="H408" s="17"/>
      <c r="I408" s="12">
        <v>0.33680555555555602</v>
      </c>
      <c r="J408" s="97">
        <v>0.38194444444444398</v>
      </c>
      <c r="K408" s="16"/>
      <c r="L408" s="17">
        <v>38.600000000000001</v>
      </c>
      <c r="M408" s="17">
        <v>38.600000000000001</v>
      </c>
      <c r="N408" s="17"/>
      <c r="O408" s="17"/>
      <c r="P408" s="8"/>
    </row>
    <row r="409" ht="20.100000000000001" customHeight="1">
      <c r="A409" s="17"/>
      <c r="B409" s="17"/>
      <c r="C409" s="17"/>
      <c r="D409" s="8"/>
      <c r="E409" s="8"/>
      <c r="F409" s="17"/>
      <c r="G409" s="8"/>
      <c r="H409" s="17"/>
      <c r="I409" s="16">
        <v>0.45833333333333298</v>
      </c>
      <c r="J409" s="95">
        <v>0.50347222222222199</v>
      </c>
      <c r="K409" s="16"/>
      <c r="L409" s="17">
        <v>38.600000000000001</v>
      </c>
      <c r="M409" s="17">
        <v>38.600000000000001</v>
      </c>
      <c r="N409" s="17"/>
      <c r="O409" s="17"/>
      <c r="P409" s="8"/>
    </row>
    <row r="410" ht="20.100000000000001" customHeight="1">
      <c r="A410" s="17"/>
      <c r="B410" s="17"/>
      <c r="C410" s="17"/>
      <c r="D410" s="8"/>
      <c r="E410" s="8"/>
      <c r="F410" s="17"/>
      <c r="G410" s="8"/>
      <c r="H410" s="17"/>
      <c r="I410" s="95">
        <v>0.74305555555555602</v>
      </c>
      <c r="J410" s="96">
        <v>0.78472222222222199</v>
      </c>
      <c r="K410" s="16"/>
      <c r="L410" s="17">
        <v>38.600000000000001</v>
      </c>
      <c r="M410" s="17">
        <v>38.600000000000001</v>
      </c>
      <c r="N410" s="17"/>
      <c r="O410" s="17"/>
      <c r="P410" s="8"/>
    </row>
    <row r="411" ht="11.1" customHeight="1">
      <c r="A411" s="17"/>
      <c r="B411" s="17"/>
      <c r="C411" s="17"/>
      <c r="D411" s="8"/>
      <c r="E411" s="8"/>
      <c r="F411" s="17"/>
      <c r="G411" s="112" t="s">
        <v>50</v>
      </c>
      <c r="H411" s="17">
        <v>2</v>
      </c>
      <c r="I411" s="95">
        <v>0.61458333333333304</v>
      </c>
      <c r="J411" s="16">
        <v>0.65972222222222199</v>
      </c>
      <c r="K411" s="16"/>
      <c r="L411" s="17">
        <v>38.600000000000001</v>
      </c>
      <c r="M411" s="17">
        <v>38.600000000000001</v>
      </c>
      <c r="N411" s="17"/>
      <c r="O411" s="17"/>
      <c r="P411" s="8"/>
    </row>
    <row r="412" ht="11.1" customHeight="1">
      <c r="A412" s="17"/>
      <c r="B412" s="17"/>
      <c r="C412" s="17"/>
      <c r="D412" s="8"/>
      <c r="E412" s="8"/>
      <c r="F412" s="17"/>
      <c r="G412" s="112" t="s">
        <v>54</v>
      </c>
      <c r="H412" s="17"/>
      <c r="I412" s="95"/>
      <c r="J412" s="16"/>
      <c r="K412" s="16"/>
      <c r="L412" s="17"/>
      <c r="M412" s="17"/>
      <c r="N412" s="17"/>
      <c r="O412" s="17"/>
      <c r="P412" s="8"/>
    </row>
    <row r="413" ht="11.1" customHeight="1">
      <c r="A413" s="17"/>
      <c r="B413" s="17"/>
      <c r="C413" s="17"/>
      <c r="D413" s="8"/>
      <c r="E413" s="8"/>
      <c r="F413" s="17"/>
      <c r="G413" s="112" t="s">
        <v>56</v>
      </c>
      <c r="H413" s="17"/>
      <c r="I413" s="95"/>
      <c r="J413" s="16"/>
      <c r="K413" s="16"/>
      <c r="L413" s="17"/>
      <c r="M413" s="17"/>
      <c r="N413" s="17"/>
      <c r="O413" s="17"/>
      <c r="P413" s="8"/>
    </row>
    <row r="414" ht="11.1" customHeight="1">
      <c r="A414" s="17"/>
      <c r="B414" s="17"/>
      <c r="C414" s="17"/>
      <c r="D414" s="8"/>
      <c r="E414" s="8"/>
      <c r="F414" s="17"/>
      <c r="G414" s="112" t="s">
        <v>251</v>
      </c>
      <c r="H414" s="17"/>
      <c r="I414" s="95"/>
      <c r="J414" s="16"/>
      <c r="K414" s="16"/>
      <c r="L414" s="17"/>
      <c r="M414" s="17"/>
      <c r="N414" s="17"/>
      <c r="O414" s="17"/>
      <c r="P414" s="8"/>
    </row>
    <row r="415" ht="11.1" customHeight="1">
      <c r="A415" s="17"/>
      <c r="B415" s="17"/>
      <c r="C415" s="17"/>
      <c r="D415" s="8"/>
      <c r="E415" s="8"/>
      <c r="F415" s="17"/>
      <c r="G415" s="113" t="s">
        <v>153</v>
      </c>
      <c r="H415" s="17"/>
      <c r="I415" s="95"/>
      <c r="J415" s="16"/>
      <c r="K415" s="16"/>
      <c r="L415" s="17"/>
      <c r="M415" s="17"/>
      <c r="N415" s="17"/>
      <c r="O415" s="17"/>
      <c r="P415" s="8"/>
    </row>
    <row r="416" ht="12.75" customHeight="1">
      <c r="A416" s="17"/>
      <c r="B416" s="17"/>
      <c r="C416" s="17"/>
      <c r="D416" s="8"/>
      <c r="E416" s="8"/>
      <c r="F416" s="17"/>
      <c r="G416" s="114" t="s">
        <v>53</v>
      </c>
      <c r="H416" s="17">
        <v>2</v>
      </c>
      <c r="I416" s="95">
        <v>0.61458333333333304</v>
      </c>
      <c r="J416" s="16" t="s">
        <v>351</v>
      </c>
      <c r="K416" s="16"/>
      <c r="L416" s="17">
        <v>38.600000000000001</v>
      </c>
      <c r="M416" s="17">
        <v>45.799999999999997</v>
      </c>
      <c r="N416" s="17"/>
      <c r="O416" s="17"/>
      <c r="P416" s="8"/>
    </row>
    <row r="417">
      <c r="A417" s="17"/>
      <c r="B417" s="17"/>
      <c r="C417" s="17"/>
      <c r="D417" s="8"/>
      <c r="E417" s="8"/>
      <c r="F417" s="17"/>
      <c r="G417" s="115" t="s">
        <v>55</v>
      </c>
      <c r="H417" s="17"/>
      <c r="I417" s="95"/>
      <c r="J417" s="16"/>
      <c r="K417" s="16"/>
      <c r="L417" s="17"/>
      <c r="M417" s="17"/>
      <c r="N417" s="17"/>
      <c r="O417" s="17"/>
      <c r="P417" s="8"/>
    </row>
    <row r="418" ht="20.100000000000001" customHeight="1">
      <c r="A418" s="17">
        <v>30</v>
      </c>
      <c r="B418" s="17">
        <v>33</v>
      </c>
      <c r="C418" s="17">
        <v>145</v>
      </c>
      <c r="D418" s="17" t="s">
        <v>352</v>
      </c>
      <c r="E418" s="8" t="s">
        <v>21</v>
      </c>
      <c r="F418" s="17" t="s">
        <v>22</v>
      </c>
      <c r="G418" s="17" t="s">
        <v>35</v>
      </c>
      <c r="H418" s="17">
        <v>16</v>
      </c>
      <c r="I418" s="97">
        <v>0.22222222222222199</v>
      </c>
      <c r="J418" s="95">
        <v>0.25694444444444497</v>
      </c>
      <c r="K418" s="95" t="s">
        <v>24</v>
      </c>
      <c r="L418" s="17">
        <v>26.600000000000001</v>
      </c>
      <c r="M418" s="17">
        <v>26.600000000000001</v>
      </c>
      <c r="N418" s="17">
        <v>2</v>
      </c>
      <c r="O418" s="17" t="s">
        <v>25</v>
      </c>
      <c r="P418" s="8" t="s">
        <v>277</v>
      </c>
    </row>
    <row r="419" ht="22.5">
      <c r="A419" s="17"/>
      <c r="B419" s="17"/>
      <c r="C419" s="17"/>
      <c r="D419" s="17"/>
      <c r="E419" s="8"/>
      <c r="F419" s="17"/>
      <c r="G419" s="17"/>
      <c r="H419" s="17"/>
      <c r="I419" s="95">
        <v>0.30555555555555602</v>
      </c>
      <c r="J419" s="16" t="s">
        <v>353</v>
      </c>
      <c r="K419" s="95"/>
      <c r="L419" s="17">
        <v>26.600000000000001</v>
      </c>
      <c r="M419" s="17">
        <v>29.100000000000001</v>
      </c>
      <c r="N419" s="17"/>
      <c r="O419" s="17"/>
      <c r="P419" s="8"/>
    </row>
    <row r="420" ht="20.100000000000001" customHeight="1">
      <c r="A420" s="17"/>
      <c r="B420" s="17"/>
      <c r="C420" s="17"/>
      <c r="D420" s="17"/>
      <c r="E420" s="8"/>
      <c r="F420" s="17"/>
      <c r="G420" s="17"/>
      <c r="H420" s="17"/>
      <c r="I420" s="95">
        <v>0.375</v>
      </c>
      <c r="J420" s="95">
        <v>0.41319444444444398</v>
      </c>
      <c r="K420" s="95"/>
      <c r="L420" s="17">
        <v>26.600000000000001</v>
      </c>
      <c r="M420" s="17">
        <v>26.600000000000001</v>
      </c>
      <c r="N420" s="17"/>
      <c r="O420" s="17"/>
      <c r="P420" s="8"/>
    </row>
    <row r="421" ht="24.75" customHeight="1">
      <c r="A421" s="17"/>
      <c r="B421" s="17"/>
      <c r="C421" s="17"/>
      <c r="D421" s="17"/>
      <c r="E421" s="8"/>
      <c r="F421" s="17"/>
      <c r="G421" s="17"/>
      <c r="H421" s="17"/>
      <c r="I421" s="16" t="s">
        <v>354</v>
      </c>
      <c r="J421" s="16" t="s">
        <v>355</v>
      </c>
      <c r="K421" s="95"/>
      <c r="L421" s="17">
        <v>29.100000000000001</v>
      </c>
      <c r="M421" s="17">
        <v>29.100000000000001</v>
      </c>
      <c r="N421" s="17"/>
      <c r="O421" s="17"/>
      <c r="P421" s="8"/>
    </row>
    <row r="422" ht="22.5">
      <c r="A422" s="17"/>
      <c r="B422" s="17"/>
      <c r="C422" s="17"/>
      <c r="D422" s="17"/>
      <c r="E422" s="8"/>
      <c r="F422" s="17"/>
      <c r="G422" s="17"/>
      <c r="H422" s="17"/>
      <c r="I422" s="16" t="s">
        <v>356</v>
      </c>
      <c r="J422" s="95">
        <v>0.64930555555555602</v>
      </c>
      <c r="K422" s="95"/>
      <c r="L422" s="17">
        <v>29.100000000000001</v>
      </c>
      <c r="M422" s="17">
        <v>26.600000000000001</v>
      </c>
      <c r="N422" s="17"/>
      <c r="O422" s="17"/>
      <c r="P422" s="8"/>
    </row>
    <row r="423" ht="22.5">
      <c r="A423" s="17"/>
      <c r="B423" s="17"/>
      <c r="C423" s="17"/>
      <c r="D423" s="17"/>
      <c r="E423" s="8"/>
      <c r="F423" s="17"/>
      <c r="G423" s="17"/>
      <c r="H423" s="17"/>
      <c r="I423" s="16" t="s">
        <v>357</v>
      </c>
      <c r="J423" s="95">
        <v>0.75347222222222199</v>
      </c>
      <c r="K423" s="95"/>
      <c r="L423" s="17">
        <v>29.100000000000001</v>
      </c>
      <c r="M423" s="17">
        <v>26.600000000000001</v>
      </c>
      <c r="N423" s="17"/>
      <c r="O423" s="17"/>
      <c r="P423" s="8"/>
    </row>
    <row r="424" ht="22.5">
      <c r="A424" s="17"/>
      <c r="B424" s="17"/>
      <c r="C424" s="17"/>
      <c r="D424" s="17"/>
      <c r="E424" s="8"/>
      <c r="F424" s="17"/>
      <c r="G424" s="17"/>
      <c r="H424" s="17"/>
      <c r="I424" s="16" t="s">
        <v>358</v>
      </c>
      <c r="J424" s="95">
        <v>0.79861111111111105</v>
      </c>
      <c r="K424" s="95"/>
      <c r="L424" s="17">
        <v>29.100000000000001</v>
      </c>
      <c r="M424" s="17">
        <v>26.600000000000001</v>
      </c>
      <c r="N424" s="17"/>
      <c r="O424" s="17"/>
      <c r="P424" s="8"/>
    </row>
    <row r="425" ht="22.5">
      <c r="A425" s="17"/>
      <c r="B425" s="17"/>
      <c r="C425" s="17"/>
      <c r="D425" s="17"/>
      <c r="E425" s="8"/>
      <c r="F425" s="17"/>
      <c r="G425" s="17"/>
      <c r="H425" s="17"/>
      <c r="I425" s="16" t="s">
        <v>359</v>
      </c>
      <c r="J425" s="95">
        <v>0.89236111111111105</v>
      </c>
      <c r="K425" s="95"/>
      <c r="L425" s="17">
        <v>29.100000000000001</v>
      </c>
      <c r="M425" s="17">
        <v>26.600000000000001</v>
      </c>
      <c r="N425" s="17"/>
      <c r="O425" s="17"/>
      <c r="P425" s="8"/>
    </row>
    <row r="426" ht="12.75" customHeight="1">
      <c r="A426" s="17">
        <v>31</v>
      </c>
      <c r="B426" s="17">
        <v>34</v>
      </c>
      <c r="C426" s="17">
        <v>148</v>
      </c>
      <c r="D426" s="8" t="s">
        <v>360</v>
      </c>
      <c r="E426" s="8" t="s">
        <v>21</v>
      </c>
      <c r="F426" s="8" t="s">
        <v>22</v>
      </c>
      <c r="G426" s="116"/>
      <c r="H426" s="36"/>
      <c r="I426" s="111">
        <v>0.20486111111111099</v>
      </c>
      <c r="J426" s="95">
        <v>0.243055555555556</v>
      </c>
      <c r="K426" s="16" t="s">
        <v>361</v>
      </c>
      <c r="L426" s="11">
        <v>30.100000000000001</v>
      </c>
      <c r="M426" s="117">
        <v>30.100000000000001</v>
      </c>
      <c r="N426" s="17">
        <v>2</v>
      </c>
      <c r="O426" s="17" t="s">
        <v>102</v>
      </c>
      <c r="P426" s="8" t="s">
        <v>203</v>
      </c>
    </row>
    <row r="427" ht="22.5">
      <c r="A427" s="17"/>
      <c r="B427" s="17"/>
      <c r="C427" s="17"/>
      <c r="D427" s="8"/>
      <c r="E427" s="8"/>
      <c r="F427" s="8"/>
      <c r="G427" s="26"/>
      <c r="H427" s="28"/>
      <c r="I427" s="118" t="s">
        <v>362</v>
      </c>
      <c r="J427" s="16" t="s">
        <v>363</v>
      </c>
      <c r="K427" s="16"/>
      <c r="L427" s="11">
        <v>30.100000000000001</v>
      </c>
      <c r="M427" s="17">
        <v>31.5</v>
      </c>
      <c r="N427" s="17"/>
      <c r="O427" s="17"/>
      <c r="P427" s="8"/>
    </row>
    <row r="428" ht="22.5">
      <c r="A428" s="17"/>
      <c r="B428" s="17"/>
      <c r="C428" s="17"/>
      <c r="D428" s="8"/>
      <c r="E428" s="8"/>
      <c r="F428" s="8"/>
      <c r="G428" s="26" t="s">
        <v>50</v>
      </c>
      <c r="H428" s="28"/>
      <c r="I428" s="119" t="s">
        <v>364</v>
      </c>
      <c r="J428" s="16">
        <v>0.375</v>
      </c>
      <c r="K428" s="16"/>
      <c r="L428" s="17">
        <v>31.5</v>
      </c>
      <c r="M428" s="120">
        <v>30.100000000000001</v>
      </c>
      <c r="N428" s="17"/>
      <c r="O428" s="17"/>
      <c r="P428" s="8"/>
    </row>
    <row r="429" ht="22.5">
      <c r="A429" s="17"/>
      <c r="B429" s="17"/>
      <c r="C429" s="17"/>
      <c r="D429" s="8"/>
      <c r="E429" s="8"/>
      <c r="F429" s="8"/>
      <c r="G429" s="26" t="s">
        <v>53</v>
      </c>
      <c r="H429" s="28">
        <v>14</v>
      </c>
      <c r="I429" s="118" t="s">
        <v>365</v>
      </c>
      <c r="J429" s="19" t="s">
        <v>366</v>
      </c>
      <c r="K429" s="16"/>
      <c r="L429" s="17">
        <v>30.100000000000001</v>
      </c>
      <c r="M429" s="17">
        <v>31.5</v>
      </c>
      <c r="N429" s="17"/>
      <c r="O429" s="17"/>
      <c r="P429" s="8"/>
    </row>
    <row r="430" ht="22.5">
      <c r="A430" s="17"/>
      <c r="B430" s="17"/>
      <c r="C430" s="17"/>
      <c r="D430" s="8"/>
      <c r="E430" s="8"/>
      <c r="F430" s="8"/>
      <c r="G430" s="26" t="s">
        <v>55</v>
      </c>
      <c r="H430" s="28"/>
      <c r="I430" s="111">
        <v>0.60416666666666696</v>
      </c>
      <c r="J430" s="19" t="s">
        <v>367</v>
      </c>
      <c r="K430" s="16"/>
      <c r="L430" s="17">
        <v>30.100000000000001</v>
      </c>
      <c r="M430" s="17">
        <v>31.5</v>
      </c>
      <c r="N430" s="17"/>
      <c r="O430" s="17"/>
      <c r="P430" s="8"/>
    </row>
    <row r="431" ht="22.5">
      <c r="A431" s="17"/>
      <c r="B431" s="17"/>
      <c r="C431" s="17"/>
      <c r="D431" s="8"/>
      <c r="E431" s="8"/>
      <c r="F431" s="8"/>
      <c r="G431" s="26"/>
      <c r="H431" s="28"/>
      <c r="I431" s="75" t="s">
        <v>368</v>
      </c>
      <c r="J431" s="16">
        <v>0.76736111111111105</v>
      </c>
      <c r="K431" s="16"/>
      <c r="L431" s="17">
        <v>31.5</v>
      </c>
      <c r="M431" s="120">
        <v>30.100000000000001</v>
      </c>
      <c r="N431" s="17"/>
      <c r="O431" s="17"/>
      <c r="P431" s="8"/>
    </row>
    <row r="432" ht="22.5">
      <c r="A432" s="17"/>
      <c r="B432" s="17"/>
      <c r="C432" s="17"/>
      <c r="D432" s="8"/>
      <c r="E432" s="8"/>
      <c r="F432" s="8"/>
      <c r="G432" s="121"/>
      <c r="H432" s="11"/>
      <c r="I432" s="75" t="s">
        <v>369</v>
      </c>
      <c r="J432" s="95">
        <v>0.84375</v>
      </c>
      <c r="K432" s="16"/>
      <c r="L432" s="17">
        <v>31.5</v>
      </c>
      <c r="M432" s="120">
        <v>30.100000000000001</v>
      </c>
      <c r="N432" s="17"/>
      <c r="O432" s="17"/>
      <c r="P432" s="8"/>
    </row>
    <row r="433">
      <c r="A433" s="17"/>
      <c r="B433" s="17"/>
      <c r="C433" s="17"/>
      <c r="D433" s="8"/>
      <c r="E433" s="8"/>
      <c r="F433" s="8"/>
      <c r="G433" s="26"/>
      <c r="H433" s="28"/>
      <c r="I433" s="111">
        <v>0.20486111111111099</v>
      </c>
      <c r="J433" s="97">
        <v>0.243055555555556</v>
      </c>
      <c r="K433" s="16"/>
      <c r="L433" s="17">
        <v>30.100000000000001</v>
      </c>
      <c r="M433" s="120">
        <v>30.100000000000001</v>
      </c>
      <c r="N433" s="17"/>
      <c r="O433" s="17"/>
      <c r="P433" s="8"/>
    </row>
    <row r="434" ht="22.5">
      <c r="A434" s="17"/>
      <c r="B434" s="17"/>
      <c r="C434" s="17"/>
      <c r="D434" s="8"/>
      <c r="E434" s="8"/>
      <c r="F434" s="8"/>
      <c r="G434" s="26"/>
      <c r="H434" s="28"/>
      <c r="I434" s="118" t="s">
        <v>362</v>
      </c>
      <c r="J434" s="16" t="s">
        <v>363</v>
      </c>
      <c r="K434" s="16"/>
      <c r="L434" s="17">
        <v>30.100000000000001</v>
      </c>
      <c r="M434" s="17">
        <v>31.5</v>
      </c>
      <c r="N434" s="17"/>
      <c r="O434" s="17"/>
      <c r="P434" s="8"/>
    </row>
    <row r="435" ht="21.75">
      <c r="A435" s="17"/>
      <c r="B435" s="17"/>
      <c r="C435" s="17"/>
      <c r="D435" s="8"/>
      <c r="E435" s="8"/>
      <c r="F435" s="8"/>
      <c r="G435" s="113" t="s">
        <v>54</v>
      </c>
      <c r="H435" s="11">
        <v>14</v>
      </c>
      <c r="I435" s="119" t="s">
        <v>370</v>
      </c>
      <c r="J435" s="20" t="s">
        <v>371</v>
      </c>
      <c r="K435" s="16"/>
      <c r="L435" s="120">
        <v>40.100000000000001</v>
      </c>
      <c r="M435" s="120">
        <v>38.700000000000003</v>
      </c>
      <c r="N435" s="17"/>
      <c r="O435" s="17"/>
      <c r="P435" s="8"/>
    </row>
    <row r="436" ht="22.5">
      <c r="A436" s="17"/>
      <c r="B436" s="17"/>
      <c r="C436" s="17"/>
      <c r="D436" s="8"/>
      <c r="E436" s="8"/>
      <c r="F436" s="8"/>
      <c r="G436" s="72" t="s">
        <v>372</v>
      </c>
      <c r="H436" s="11"/>
      <c r="I436" s="108" t="s">
        <v>373</v>
      </c>
      <c r="J436" s="19" t="s">
        <v>366</v>
      </c>
      <c r="K436" s="16"/>
      <c r="L436" s="17">
        <v>30.100000000000001</v>
      </c>
      <c r="M436" s="17">
        <v>31.5</v>
      </c>
      <c r="N436" s="17"/>
      <c r="O436" s="17"/>
      <c r="P436" s="8"/>
    </row>
    <row r="437" ht="22.5">
      <c r="A437" s="17"/>
      <c r="B437" s="17"/>
      <c r="C437" s="17"/>
      <c r="D437" s="8"/>
      <c r="E437" s="8"/>
      <c r="F437" s="8"/>
      <c r="G437" s="26" t="s">
        <v>251</v>
      </c>
      <c r="H437" s="11"/>
      <c r="I437" s="111">
        <v>0.60416666666666696</v>
      </c>
      <c r="J437" s="19" t="s">
        <v>367</v>
      </c>
      <c r="K437" s="16"/>
      <c r="L437" s="17">
        <v>30.100000000000001</v>
      </c>
      <c r="M437" s="17">
        <v>31.5</v>
      </c>
      <c r="N437" s="17"/>
      <c r="O437" s="17"/>
      <c r="P437" s="8"/>
    </row>
    <row r="438" ht="21.75">
      <c r="A438" s="17"/>
      <c r="B438" s="17"/>
      <c r="C438" s="17"/>
      <c r="D438" s="8"/>
      <c r="E438" s="8"/>
      <c r="F438" s="8"/>
      <c r="G438" s="26"/>
      <c r="H438" s="11"/>
      <c r="I438" s="119" t="s">
        <v>374</v>
      </c>
      <c r="J438" s="20" t="s">
        <v>375</v>
      </c>
      <c r="K438" s="16"/>
      <c r="L438" s="120">
        <v>40.100000000000001</v>
      </c>
      <c r="M438" s="120">
        <v>38.700000000000003</v>
      </c>
      <c r="N438" s="17"/>
      <c r="O438" s="17"/>
      <c r="P438" s="8"/>
    </row>
    <row r="439" ht="22.5">
      <c r="A439" s="17"/>
      <c r="B439" s="17"/>
      <c r="C439" s="17"/>
      <c r="D439" s="8"/>
      <c r="E439" s="8"/>
      <c r="F439" s="8"/>
      <c r="G439" s="121"/>
      <c r="H439" s="11"/>
      <c r="I439" s="75" t="s">
        <v>369</v>
      </c>
      <c r="J439" s="95">
        <v>0.84375</v>
      </c>
      <c r="K439" s="16"/>
      <c r="L439" s="17">
        <v>31.5</v>
      </c>
      <c r="M439" s="120">
        <v>30.100000000000001</v>
      </c>
      <c r="N439" s="17"/>
      <c r="O439" s="17"/>
      <c r="P439" s="8"/>
    </row>
    <row r="440" ht="22.5">
      <c r="A440" s="17"/>
      <c r="B440" s="17"/>
      <c r="C440" s="17"/>
      <c r="D440" s="8"/>
      <c r="E440" s="8"/>
      <c r="F440" s="8"/>
      <c r="G440" s="17" t="s">
        <v>153</v>
      </c>
      <c r="H440" s="17">
        <v>12</v>
      </c>
      <c r="I440" s="16">
        <v>0.23958333333333301</v>
      </c>
      <c r="J440" s="16" t="s">
        <v>376</v>
      </c>
      <c r="K440" s="16"/>
      <c r="L440" s="17">
        <v>30.100000000000001</v>
      </c>
      <c r="M440" s="17">
        <v>31.5</v>
      </c>
      <c r="N440" s="17"/>
      <c r="O440" s="17"/>
      <c r="P440" s="8"/>
    </row>
    <row r="441" ht="21.75">
      <c r="A441" s="17"/>
      <c r="B441" s="17"/>
      <c r="C441" s="17"/>
      <c r="D441" s="8"/>
      <c r="E441" s="8"/>
      <c r="F441" s="8"/>
      <c r="G441" s="17"/>
      <c r="H441" s="17"/>
      <c r="I441" s="119" t="s">
        <v>370</v>
      </c>
      <c r="J441" s="20" t="s">
        <v>377</v>
      </c>
      <c r="K441" s="16"/>
      <c r="L441" s="120">
        <v>40.100000000000001</v>
      </c>
      <c r="M441" s="17">
        <v>38.700000000000003</v>
      </c>
      <c r="N441" s="17"/>
      <c r="O441" s="17"/>
      <c r="P441" s="8"/>
    </row>
    <row r="442" ht="22.5">
      <c r="A442" s="17"/>
      <c r="B442" s="17"/>
      <c r="C442" s="17"/>
      <c r="D442" s="8"/>
      <c r="E442" s="8"/>
      <c r="F442" s="8"/>
      <c r="G442" s="17"/>
      <c r="H442" s="17"/>
      <c r="I442" s="16">
        <v>0.47222222222222199</v>
      </c>
      <c r="J442" s="19" t="s">
        <v>366</v>
      </c>
      <c r="K442" s="16"/>
      <c r="L442" s="17">
        <v>30.100000000000001</v>
      </c>
      <c r="M442" s="17">
        <v>31.5</v>
      </c>
      <c r="N442" s="17"/>
      <c r="O442" s="17"/>
      <c r="P442" s="8"/>
    </row>
    <row r="443" ht="22.5">
      <c r="A443" s="17"/>
      <c r="B443" s="17"/>
      <c r="C443" s="17"/>
      <c r="D443" s="8"/>
      <c r="E443" s="8"/>
      <c r="F443" s="8"/>
      <c r="G443" s="17"/>
      <c r="H443" s="17"/>
      <c r="I443" s="95">
        <v>0.60416666666666696</v>
      </c>
      <c r="J443" s="19" t="s">
        <v>367</v>
      </c>
      <c r="K443" s="16"/>
      <c r="L443" s="17">
        <v>30.100000000000001</v>
      </c>
      <c r="M443" s="17">
        <v>31.5</v>
      </c>
      <c r="N443" s="17"/>
      <c r="O443" s="17"/>
      <c r="P443" s="8"/>
    </row>
    <row r="444" ht="21.75">
      <c r="A444" s="17"/>
      <c r="B444" s="17"/>
      <c r="C444" s="17"/>
      <c r="D444" s="8"/>
      <c r="E444" s="8"/>
      <c r="F444" s="8"/>
      <c r="G444" s="17"/>
      <c r="H444" s="17"/>
      <c r="I444" s="119" t="s">
        <v>374</v>
      </c>
      <c r="J444" s="20" t="s">
        <v>375</v>
      </c>
      <c r="K444" s="16"/>
      <c r="L444" s="120">
        <v>40.100000000000001</v>
      </c>
      <c r="M444" s="120">
        <v>38.700000000000003</v>
      </c>
      <c r="N444" s="17"/>
      <c r="O444" s="17"/>
      <c r="P444" s="8"/>
    </row>
    <row r="445" ht="22.5">
      <c r="A445" s="17"/>
      <c r="B445" s="17"/>
      <c r="C445" s="17"/>
      <c r="D445" s="8"/>
      <c r="E445" s="8"/>
      <c r="F445" s="8"/>
      <c r="G445" s="17"/>
      <c r="H445" s="17"/>
      <c r="I445" s="75" t="s">
        <v>369</v>
      </c>
      <c r="J445" s="95">
        <v>0.84375</v>
      </c>
      <c r="K445" s="16"/>
      <c r="L445" s="17">
        <v>31.5</v>
      </c>
      <c r="M445" s="120">
        <v>30.100000000000001</v>
      </c>
      <c r="N445" s="17"/>
      <c r="O445" s="17"/>
      <c r="P445" s="8"/>
    </row>
    <row r="446" ht="56.25">
      <c r="A446" s="28">
        <v>32</v>
      </c>
      <c r="B446" s="28">
        <v>35</v>
      </c>
      <c r="C446" s="28" t="s">
        <v>378</v>
      </c>
      <c r="D446" s="28" t="s">
        <v>379</v>
      </c>
      <c r="E446" s="48" t="s">
        <v>21</v>
      </c>
      <c r="F446" s="48" t="s">
        <v>87</v>
      </c>
      <c r="G446" s="36" t="s">
        <v>77</v>
      </c>
      <c r="H446" s="36">
        <v>2</v>
      </c>
      <c r="I446" s="33">
        <v>0.25</v>
      </c>
      <c r="J446" s="96">
        <v>0.29166666666666702</v>
      </c>
      <c r="K446" s="96" t="s">
        <v>255</v>
      </c>
      <c r="L446" s="36">
        <v>16.800000000000001</v>
      </c>
      <c r="M446" s="36">
        <v>16.800000000000001</v>
      </c>
      <c r="N446" s="28">
        <v>1</v>
      </c>
      <c r="O446" s="28" t="s">
        <v>102</v>
      </c>
      <c r="P446" s="48" t="s">
        <v>203</v>
      </c>
    </row>
    <row r="447" ht="12.75" customHeight="1">
      <c r="A447" s="17">
        <v>33</v>
      </c>
      <c r="B447" s="17">
        <v>36</v>
      </c>
      <c r="C447" s="17">
        <v>151</v>
      </c>
      <c r="D447" s="17" t="s">
        <v>380</v>
      </c>
      <c r="E447" s="8" t="s">
        <v>21</v>
      </c>
      <c r="F447" s="17" t="s">
        <v>22</v>
      </c>
      <c r="G447" s="17" t="s">
        <v>35</v>
      </c>
      <c r="H447" s="17">
        <v>8</v>
      </c>
      <c r="I447" s="95">
        <v>0.23611111111111099</v>
      </c>
      <c r="J447" s="95">
        <v>0.26736111111111099</v>
      </c>
      <c r="K447" s="95" t="s">
        <v>262</v>
      </c>
      <c r="L447" s="17">
        <v>35.200000000000003</v>
      </c>
      <c r="M447" s="122">
        <v>35.5</v>
      </c>
      <c r="N447" s="17">
        <v>1</v>
      </c>
      <c r="O447" s="8" t="s">
        <v>202</v>
      </c>
      <c r="P447" s="8" t="s">
        <v>203</v>
      </c>
    </row>
    <row r="448">
      <c r="A448" s="17"/>
      <c r="B448" s="17"/>
      <c r="C448" s="17"/>
      <c r="D448" s="17"/>
      <c r="E448" s="8"/>
      <c r="F448" s="17"/>
      <c r="G448" s="17"/>
      <c r="H448" s="17"/>
      <c r="I448" s="95">
        <v>0.54166666666666696</v>
      </c>
      <c r="J448" s="95">
        <v>0.57986111111111105</v>
      </c>
      <c r="K448" s="95"/>
      <c r="L448" s="17">
        <v>35.200000000000003</v>
      </c>
      <c r="M448" s="122">
        <v>35.5</v>
      </c>
      <c r="N448" s="17"/>
      <c r="O448" s="8"/>
      <c r="P448" s="8"/>
    </row>
    <row r="449">
      <c r="A449" s="17"/>
      <c r="B449" s="17"/>
      <c r="C449" s="17"/>
      <c r="D449" s="17"/>
      <c r="E449" s="8"/>
      <c r="F449" s="17"/>
      <c r="G449" s="17"/>
      <c r="H449" s="17"/>
      <c r="I449" s="95">
        <v>0.72916666666666696</v>
      </c>
      <c r="J449" s="95">
        <v>0.76736111111111105</v>
      </c>
      <c r="K449" s="95"/>
      <c r="L449" s="17">
        <v>35.200000000000003</v>
      </c>
      <c r="M449" s="122">
        <v>35.5</v>
      </c>
      <c r="N449" s="17"/>
      <c r="O449" s="8"/>
      <c r="P449" s="8"/>
    </row>
    <row r="450" ht="44.25" customHeight="1">
      <c r="A450" s="17"/>
      <c r="B450" s="17"/>
      <c r="C450" s="17"/>
      <c r="D450" s="17"/>
      <c r="E450" s="8"/>
      <c r="F450" s="17"/>
      <c r="G450" s="17"/>
      <c r="H450" s="17"/>
      <c r="I450" s="95">
        <v>0.86458333333333304</v>
      </c>
      <c r="J450" s="16" t="s">
        <v>381</v>
      </c>
      <c r="K450" s="95"/>
      <c r="L450" s="17">
        <v>35.200000000000003</v>
      </c>
      <c r="M450" s="123">
        <v>30.800000000000001</v>
      </c>
      <c r="N450" s="17"/>
      <c r="O450" s="8"/>
      <c r="P450" s="8"/>
    </row>
    <row r="451" ht="67.5">
      <c r="A451" s="17">
        <v>34</v>
      </c>
      <c r="B451" s="17">
        <v>37</v>
      </c>
      <c r="C451" s="17">
        <v>155</v>
      </c>
      <c r="D451" s="8" t="s">
        <v>382</v>
      </c>
      <c r="E451" s="8" t="s">
        <v>21</v>
      </c>
      <c r="F451" s="20" t="s">
        <v>383</v>
      </c>
      <c r="G451" s="17" t="s">
        <v>251</v>
      </c>
      <c r="H451" s="17">
        <v>2</v>
      </c>
      <c r="I451" s="16">
        <v>0.375</v>
      </c>
      <c r="J451" s="95">
        <v>0.41319444444444398</v>
      </c>
      <c r="K451" s="16" t="s">
        <v>24</v>
      </c>
      <c r="L451" s="11">
        <v>34.5</v>
      </c>
      <c r="M451" s="17">
        <v>34.799999999999997</v>
      </c>
      <c r="N451" s="8" t="s">
        <v>384</v>
      </c>
      <c r="O451" s="8" t="s">
        <v>202</v>
      </c>
      <c r="P451" s="8" t="s">
        <v>203</v>
      </c>
    </row>
    <row r="452" ht="12.75" customHeight="1">
      <c r="A452" s="17">
        <v>35</v>
      </c>
      <c r="B452" s="17">
        <v>38</v>
      </c>
      <c r="C452" s="17">
        <v>157</v>
      </c>
      <c r="D452" s="17" t="s">
        <v>385</v>
      </c>
      <c r="E452" s="8" t="s">
        <v>21</v>
      </c>
      <c r="F452" s="17" t="s">
        <v>22</v>
      </c>
      <c r="G452" s="36" t="s">
        <v>35</v>
      </c>
      <c r="H452" s="17">
        <v>6</v>
      </c>
      <c r="I452" s="95">
        <v>0.27777777777777801</v>
      </c>
      <c r="J452" s="95">
        <v>0.32291666666666702</v>
      </c>
      <c r="K452" s="124" t="s">
        <v>386</v>
      </c>
      <c r="L452" s="103">
        <v>51.299999999999997</v>
      </c>
      <c r="M452" s="103">
        <v>51.299999999999997</v>
      </c>
      <c r="N452" s="17">
        <v>1</v>
      </c>
      <c r="O452" s="17" t="s">
        <v>102</v>
      </c>
      <c r="P452" s="8" t="s">
        <v>203</v>
      </c>
    </row>
    <row r="453">
      <c r="A453" s="17"/>
      <c r="B453" s="17"/>
      <c r="C453" s="17"/>
      <c r="D453" s="17"/>
      <c r="E453" s="8"/>
      <c r="F453" s="17"/>
      <c r="G453" s="17"/>
      <c r="H453" s="17"/>
      <c r="I453" s="95">
        <v>0.47916666666666702</v>
      </c>
      <c r="J453" s="95">
        <v>0.52430555555555602</v>
      </c>
      <c r="K453" s="124"/>
      <c r="L453" s="103">
        <v>51.299999999999997</v>
      </c>
      <c r="M453" s="103">
        <v>51.299999999999997</v>
      </c>
      <c r="N453" s="17"/>
      <c r="O453" s="17"/>
      <c r="P453" s="8"/>
    </row>
    <row r="454">
      <c r="A454" s="17"/>
      <c r="B454" s="17"/>
      <c r="C454" s="17"/>
      <c r="D454" s="17"/>
      <c r="E454" s="8"/>
      <c r="F454" s="17"/>
      <c r="G454" s="36"/>
      <c r="H454" s="17"/>
      <c r="I454" s="95">
        <v>0.64583333333333304</v>
      </c>
      <c r="J454" s="95">
        <v>0.69097222222222199</v>
      </c>
      <c r="K454" s="124"/>
      <c r="L454" s="103">
        <v>51.299999999999997</v>
      </c>
      <c r="M454" s="103">
        <v>51.299999999999997</v>
      </c>
      <c r="N454" s="17"/>
      <c r="O454" s="17"/>
      <c r="P454" s="8"/>
    </row>
    <row r="455" ht="12.75" customHeight="1">
      <c r="A455" s="17">
        <v>36</v>
      </c>
      <c r="B455" s="17">
        <v>39</v>
      </c>
      <c r="C455" s="17">
        <v>158</v>
      </c>
      <c r="D455" s="17" t="s">
        <v>387</v>
      </c>
      <c r="E455" s="8" t="s">
        <v>21</v>
      </c>
      <c r="F455" s="120" t="s">
        <v>22</v>
      </c>
      <c r="G455" s="36" t="s">
        <v>56</v>
      </c>
      <c r="H455" s="123">
        <v>6</v>
      </c>
      <c r="I455" s="95">
        <v>0.27083333333333298</v>
      </c>
      <c r="J455" s="95">
        <v>0.32638888888888901</v>
      </c>
      <c r="K455" s="124" t="s">
        <v>264</v>
      </c>
      <c r="L455" s="125">
        <v>53.100000000000001</v>
      </c>
      <c r="M455" s="125">
        <v>53.100000000000001</v>
      </c>
      <c r="N455" s="17">
        <v>1</v>
      </c>
      <c r="O455" s="8" t="s">
        <v>202</v>
      </c>
      <c r="P455" s="8" t="s">
        <v>203</v>
      </c>
    </row>
    <row r="456">
      <c r="A456" s="17"/>
      <c r="B456" s="17"/>
      <c r="C456" s="17"/>
      <c r="D456" s="17"/>
      <c r="E456" s="8"/>
      <c r="F456" s="120"/>
      <c r="G456" s="28" t="s">
        <v>251</v>
      </c>
      <c r="H456" s="123"/>
      <c r="I456" s="95">
        <v>0.5</v>
      </c>
      <c r="J456" s="95">
        <v>0.55555555555555602</v>
      </c>
      <c r="K456" s="124"/>
      <c r="L456" s="125">
        <v>53.100000000000001</v>
      </c>
      <c r="M456" s="125">
        <v>53.100000000000001</v>
      </c>
      <c r="N456" s="17"/>
      <c r="O456" s="8"/>
      <c r="P456" s="8"/>
    </row>
    <row r="457">
      <c r="A457" s="17"/>
      <c r="B457" s="17"/>
      <c r="C457" s="17"/>
      <c r="D457" s="17"/>
      <c r="E457" s="8"/>
      <c r="F457" s="120"/>
      <c r="G457" s="11" t="s">
        <v>153</v>
      </c>
      <c r="H457" s="123"/>
      <c r="I457" s="95">
        <v>0.66666666666666696</v>
      </c>
      <c r="J457" s="95">
        <v>0.72222222222222199</v>
      </c>
      <c r="K457" s="124"/>
      <c r="L457" s="125">
        <v>53.100000000000001</v>
      </c>
      <c r="M457" s="125">
        <v>53.100000000000001</v>
      </c>
      <c r="N457" s="17"/>
      <c r="O457" s="8"/>
      <c r="P457" s="8"/>
    </row>
    <row r="458" ht="20.100000000000001" customHeight="1">
      <c r="A458" s="17">
        <v>37</v>
      </c>
      <c r="B458" s="17">
        <v>40</v>
      </c>
      <c r="C458" s="17">
        <v>159</v>
      </c>
      <c r="D458" s="17" t="s">
        <v>388</v>
      </c>
      <c r="E458" s="8" t="s">
        <v>21</v>
      </c>
      <c r="F458" s="17" t="s">
        <v>22</v>
      </c>
      <c r="G458" s="11" t="s">
        <v>35</v>
      </c>
      <c r="H458" s="17">
        <v>6</v>
      </c>
      <c r="I458" s="95">
        <v>0.21875</v>
      </c>
      <c r="J458" s="95">
        <v>0.26736111111111099</v>
      </c>
      <c r="K458" s="96" t="s">
        <v>280</v>
      </c>
      <c r="L458" s="17">
        <v>45.200000000000003</v>
      </c>
      <c r="M458" s="17">
        <v>45.200000000000003</v>
      </c>
      <c r="N458" s="17">
        <v>1</v>
      </c>
      <c r="O458" s="8" t="s">
        <v>102</v>
      </c>
      <c r="P458" s="8" t="s">
        <v>277</v>
      </c>
    </row>
    <row r="459" ht="20.100000000000001" customHeight="1">
      <c r="A459" s="17"/>
      <c r="B459" s="17"/>
      <c r="C459" s="17"/>
      <c r="D459" s="17"/>
      <c r="E459" s="8"/>
      <c r="F459" s="17"/>
      <c r="G459" s="17"/>
      <c r="H459" s="17"/>
      <c r="I459" s="95">
        <v>0.42361111111111099</v>
      </c>
      <c r="J459" s="95">
        <v>0.47222222222222199</v>
      </c>
      <c r="K459" s="96"/>
      <c r="L459" s="17">
        <v>45.200000000000003</v>
      </c>
      <c r="M459" s="17">
        <v>45.200000000000003</v>
      </c>
      <c r="N459" s="17"/>
      <c r="O459" s="17"/>
      <c r="P459" s="8"/>
    </row>
    <row r="460" ht="20.100000000000001" customHeight="1">
      <c r="A460" s="17"/>
      <c r="B460" s="17"/>
      <c r="C460" s="17"/>
      <c r="D460" s="17"/>
      <c r="E460" s="8"/>
      <c r="F460" s="17"/>
      <c r="G460" s="17"/>
      <c r="H460" s="17"/>
      <c r="I460" s="95">
        <v>0.68055555555555602</v>
      </c>
      <c r="J460" s="95">
        <v>0.72916666666666696</v>
      </c>
      <c r="K460" s="96"/>
      <c r="L460" s="17">
        <v>45.200000000000003</v>
      </c>
      <c r="M460" s="17">
        <v>45.200000000000003</v>
      </c>
      <c r="N460" s="17"/>
      <c r="O460" s="17"/>
      <c r="P460" s="8"/>
    </row>
    <row r="461" ht="21.75" customHeight="1">
      <c r="A461" s="17">
        <v>38</v>
      </c>
      <c r="B461" s="17">
        <v>41</v>
      </c>
      <c r="C461" s="17">
        <v>167</v>
      </c>
      <c r="D461" s="8" t="s">
        <v>389</v>
      </c>
      <c r="E461" s="8" t="s">
        <v>21</v>
      </c>
      <c r="F461" s="8" t="s">
        <v>232</v>
      </c>
      <c r="G461" s="17" t="s">
        <v>35</v>
      </c>
      <c r="H461" s="17">
        <v>4</v>
      </c>
      <c r="I461" s="16">
        <v>0.25</v>
      </c>
      <c r="J461" s="126" t="s">
        <v>390</v>
      </c>
      <c r="K461" s="127"/>
      <c r="L461" s="8">
        <v>49.799999999999997</v>
      </c>
      <c r="M461" s="17">
        <v>54.299999999999997</v>
      </c>
      <c r="N461" s="17">
        <v>1</v>
      </c>
      <c r="O461" s="8" t="s">
        <v>202</v>
      </c>
      <c r="P461" s="8" t="s">
        <v>203</v>
      </c>
    </row>
    <row r="462" ht="22.5">
      <c r="A462" s="17"/>
      <c r="B462" s="17"/>
      <c r="C462" s="17"/>
      <c r="D462" s="8"/>
      <c r="E462" s="8"/>
      <c r="F462" s="8"/>
      <c r="G462" s="8"/>
      <c r="H462" s="8"/>
      <c r="I462" s="16" t="s">
        <v>391</v>
      </c>
      <c r="J462" s="126" t="s">
        <v>392</v>
      </c>
      <c r="K462" s="128"/>
      <c r="L462" s="34">
        <v>54</v>
      </c>
      <c r="M462" s="17">
        <v>54.299999999999997</v>
      </c>
      <c r="N462" s="17"/>
      <c r="O462" s="8"/>
      <c r="P462" s="8"/>
    </row>
    <row r="463" ht="22.5">
      <c r="A463" s="17"/>
      <c r="B463" s="17"/>
      <c r="C463" s="17"/>
      <c r="D463" s="8"/>
      <c r="E463" s="8"/>
      <c r="F463" s="8"/>
      <c r="G463" s="17" t="s">
        <v>77</v>
      </c>
      <c r="H463" s="17">
        <v>2</v>
      </c>
      <c r="I463" s="16" t="s">
        <v>393</v>
      </c>
      <c r="J463" s="126">
        <v>0.57291666666666696</v>
      </c>
      <c r="K463" s="129" t="s">
        <v>394</v>
      </c>
      <c r="L463" s="34">
        <v>54</v>
      </c>
      <c r="M463" s="17">
        <v>50.100000000000001</v>
      </c>
      <c r="N463" s="17"/>
      <c r="O463" s="8"/>
      <c r="P463" s="8"/>
    </row>
    <row r="464" ht="21.75" customHeight="1">
      <c r="A464" s="17"/>
      <c r="B464" s="17"/>
      <c r="C464" s="17"/>
      <c r="D464" s="8"/>
      <c r="E464" s="8"/>
      <c r="F464" s="8"/>
      <c r="G464" s="17" t="s">
        <v>395</v>
      </c>
      <c r="H464" s="17">
        <v>2</v>
      </c>
      <c r="I464" s="16" t="s">
        <v>393</v>
      </c>
      <c r="J464" s="126" t="s">
        <v>396</v>
      </c>
      <c r="K464" s="57" t="s">
        <v>397</v>
      </c>
      <c r="L464" s="34">
        <v>54</v>
      </c>
      <c r="M464" s="17">
        <v>54.299999999999997</v>
      </c>
      <c r="N464" s="17"/>
      <c r="O464" s="8"/>
      <c r="P464" s="8"/>
    </row>
    <row r="465" ht="21.75" customHeight="1">
      <c r="A465" s="17"/>
      <c r="B465" s="17"/>
      <c r="C465" s="17"/>
      <c r="D465" s="8"/>
      <c r="E465" s="8"/>
      <c r="F465" s="8" t="s">
        <v>248</v>
      </c>
      <c r="G465" s="8" t="s">
        <v>398</v>
      </c>
      <c r="H465" s="17">
        <v>6</v>
      </c>
      <c r="I465" s="16">
        <v>0.25</v>
      </c>
      <c r="J465" s="130">
        <v>0.29861111111111099</v>
      </c>
      <c r="K465" s="57"/>
      <c r="L465" s="8">
        <v>49.799999999999997</v>
      </c>
      <c r="M465" s="17">
        <v>50.100000000000001</v>
      </c>
      <c r="N465" s="17"/>
      <c r="O465" s="8"/>
      <c r="P465" s="8"/>
      <c r="Q465" s="68"/>
    </row>
    <row r="466" ht="21.75" customHeight="1">
      <c r="A466" s="17"/>
      <c r="B466" s="17"/>
      <c r="C466" s="17"/>
      <c r="D466" s="8"/>
      <c r="E466" s="8"/>
      <c r="F466" s="8"/>
      <c r="G466" s="8"/>
      <c r="H466" s="8"/>
      <c r="I466" s="16" t="s">
        <v>399</v>
      </c>
      <c r="J466" s="126">
        <v>0.57291666666666696</v>
      </c>
      <c r="K466" s="57"/>
      <c r="L466" s="8">
        <v>49.799999999999997</v>
      </c>
      <c r="M466" s="17">
        <v>50.100000000000001</v>
      </c>
      <c r="N466" s="17"/>
      <c r="O466" s="8"/>
      <c r="P466" s="8"/>
    </row>
    <row r="467" ht="21.75" customHeight="1">
      <c r="A467" s="17"/>
      <c r="B467" s="17"/>
      <c r="C467" s="17"/>
      <c r="D467" s="8"/>
      <c r="E467" s="8"/>
      <c r="F467" s="8"/>
      <c r="G467" s="8"/>
      <c r="H467" s="8"/>
      <c r="I467" s="16">
        <v>0.67708333333333304</v>
      </c>
      <c r="J467" s="126">
        <v>0.72916666666666696</v>
      </c>
      <c r="K467" s="57"/>
      <c r="L467" s="8">
        <v>49.799999999999997</v>
      </c>
      <c r="M467" s="17">
        <v>50.100000000000001</v>
      </c>
      <c r="N467" s="17"/>
      <c r="O467" s="8"/>
      <c r="P467" s="8"/>
    </row>
    <row r="468" ht="21.75" customHeight="1">
      <c r="A468" s="17"/>
      <c r="B468" s="17"/>
      <c r="C468" s="17"/>
      <c r="D468" s="8"/>
      <c r="E468" s="8"/>
      <c r="F468" s="8"/>
      <c r="G468" s="8" t="s">
        <v>236</v>
      </c>
      <c r="H468" s="17">
        <v>6</v>
      </c>
      <c r="I468" s="16">
        <v>0.25</v>
      </c>
      <c r="J468" s="126" t="s">
        <v>390</v>
      </c>
      <c r="K468" s="57"/>
      <c r="L468" s="8">
        <v>49.799999999999997</v>
      </c>
      <c r="M468" s="17">
        <v>54.299999999999997</v>
      </c>
      <c r="N468" s="17"/>
      <c r="O468" s="8"/>
      <c r="P468" s="8"/>
    </row>
    <row r="469" ht="21.75" customHeight="1">
      <c r="A469" s="17"/>
      <c r="B469" s="17"/>
      <c r="C469" s="17"/>
      <c r="D469" s="8"/>
      <c r="E469" s="8"/>
      <c r="F469" s="8"/>
      <c r="G469" s="8"/>
      <c r="H469" s="8"/>
      <c r="I469" s="16" t="s">
        <v>393</v>
      </c>
      <c r="J469" s="126">
        <v>0.57291666666666696</v>
      </c>
      <c r="K469" s="57"/>
      <c r="L469" s="34">
        <v>54</v>
      </c>
      <c r="M469" s="17">
        <v>50.100000000000001</v>
      </c>
      <c r="N469" s="17"/>
      <c r="O469" s="8"/>
      <c r="P469" s="8"/>
    </row>
    <row r="470" ht="19.5" customHeight="1">
      <c r="A470" s="17"/>
      <c r="B470" s="17"/>
      <c r="C470" s="17"/>
      <c r="D470" s="8"/>
      <c r="E470" s="8"/>
      <c r="F470" s="8"/>
      <c r="G470" s="8"/>
      <c r="H470" s="8"/>
      <c r="I470" s="16" t="s">
        <v>391</v>
      </c>
      <c r="J470" s="126" t="s">
        <v>392</v>
      </c>
      <c r="K470" s="128"/>
      <c r="L470" s="34">
        <v>54</v>
      </c>
      <c r="M470" s="17">
        <v>54.299999999999997</v>
      </c>
      <c r="N470" s="17"/>
      <c r="O470" s="8"/>
      <c r="P470" s="8"/>
    </row>
    <row r="471" ht="22.5" customHeight="1">
      <c r="A471" s="11">
        <v>39</v>
      </c>
      <c r="B471" s="11">
        <v>42</v>
      </c>
      <c r="C471" s="11">
        <v>170</v>
      </c>
      <c r="D471" s="11" t="s">
        <v>400</v>
      </c>
      <c r="E471" s="14" t="s">
        <v>21</v>
      </c>
      <c r="F471" s="11" t="s">
        <v>22</v>
      </c>
      <c r="G471" s="48" t="s">
        <v>401</v>
      </c>
      <c r="H471" s="28">
        <v>6</v>
      </c>
      <c r="I471" s="97">
        <v>0.25694444444444497</v>
      </c>
      <c r="J471" s="12" t="s">
        <v>402</v>
      </c>
      <c r="K471" s="97" t="s">
        <v>280</v>
      </c>
      <c r="L471" s="17">
        <v>50.5</v>
      </c>
      <c r="M471" s="103">
        <v>52</v>
      </c>
      <c r="N471" s="11">
        <v>1</v>
      </c>
      <c r="O471" s="11" t="s">
        <v>102</v>
      </c>
      <c r="P471" s="14" t="s">
        <v>203</v>
      </c>
    </row>
    <row r="472" ht="24" customHeight="1">
      <c r="A472" s="11"/>
      <c r="B472" s="11"/>
      <c r="C472" s="11"/>
      <c r="D472" s="11"/>
      <c r="E472" s="14"/>
      <c r="F472" s="11"/>
      <c r="G472" s="48"/>
      <c r="H472" s="28"/>
      <c r="I472" s="16" t="s">
        <v>403</v>
      </c>
      <c r="J472" s="95">
        <v>0.55555555555555602</v>
      </c>
      <c r="K472" s="97"/>
      <c r="L472" s="103">
        <v>52</v>
      </c>
      <c r="M472" s="17">
        <v>50.5</v>
      </c>
      <c r="N472" s="11"/>
      <c r="O472" s="11"/>
      <c r="P472" s="14"/>
    </row>
    <row r="473" ht="22.5">
      <c r="A473" s="11"/>
      <c r="B473" s="11"/>
      <c r="C473" s="11"/>
      <c r="D473" s="11"/>
      <c r="E473" s="14"/>
      <c r="F473" s="11"/>
      <c r="G473" s="48"/>
      <c r="H473" s="28"/>
      <c r="I473" s="16" t="s">
        <v>404</v>
      </c>
      <c r="J473" s="95">
        <v>0.71875</v>
      </c>
      <c r="K473" s="97"/>
      <c r="L473" s="103">
        <v>52</v>
      </c>
      <c r="M473" s="17">
        <v>50.5</v>
      </c>
      <c r="N473" s="11"/>
      <c r="O473" s="11"/>
      <c r="P473" s="14"/>
    </row>
    <row r="474" ht="20.100000000000001" customHeight="1">
      <c r="A474" s="11"/>
      <c r="B474" s="11"/>
      <c r="C474" s="11"/>
      <c r="D474" s="11"/>
      <c r="E474" s="14"/>
      <c r="F474" s="11"/>
      <c r="G474" s="8" t="s">
        <v>405</v>
      </c>
      <c r="H474" s="36">
        <v>6</v>
      </c>
      <c r="I474" s="95">
        <v>0.25694444444444497</v>
      </c>
      <c r="J474" s="95">
        <v>0.30555555555555602</v>
      </c>
      <c r="K474" s="97"/>
      <c r="L474" s="17">
        <v>50.5</v>
      </c>
      <c r="M474" s="17">
        <v>50.5</v>
      </c>
      <c r="N474" s="11"/>
      <c r="O474" s="11"/>
      <c r="P474" s="14"/>
    </row>
    <row r="475" ht="20.100000000000001" customHeight="1">
      <c r="A475" s="11"/>
      <c r="B475" s="11"/>
      <c r="C475" s="11"/>
      <c r="D475" s="11"/>
      <c r="E475" s="14"/>
      <c r="F475" s="11"/>
      <c r="G475" s="8"/>
      <c r="H475" s="36"/>
      <c r="I475" s="95">
        <v>0.50694444444444398</v>
      </c>
      <c r="J475" s="95">
        <v>0.55555555555555602</v>
      </c>
      <c r="K475" s="97"/>
      <c r="L475" s="17">
        <v>50.5</v>
      </c>
      <c r="M475" s="17">
        <v>50.5</v>
      </c>
      <c r="N475" s="11"/>
      <c r="O475" s="11"/>
      <c r="P475" s="14"/>
    </row>
    <row r="476" ht="20.100000000000001" customHeight="1">
      <c r="A476" s="11"/>
      <c r="B476" s="11"/>
      <c r="C476" s="11"/>
      <c r="D476" s="11"/>
      <c r="E476" s="14"/>
      <c r="F476" s="11"/>
      <c r="G476" s="8"/>
      <c r="H476" s="36"/>
      <c r="I476" s="95">
        <v>0.66666666666666696</v>
      </c>
      <c r="J476" s="95">
        <v>0.71527777777777801</v>
      </c>
      <c r="K476" s="97"/>
      <c r="L476" s="17">
        <v>50.5</v>
      </c>
      <c r="M476" s="17">
        <v>50.5</v>
      </c>
      <c r="N476" s="11"/>
      <c r="O476" s="11"/>
      <c r="P476" s="14"/>
    </row>
    <row r="477" ht="20.100000000000001" customHeight="1">
      <c r="A477" s="11"/>
      <c r="B477" s="11"/>
      <c r="C477" s="11"/>
      <c r="D477" s="11"/>
      <c r="E477" s="14"/>
      <c r="F477" s="11"/>
      <c r="G477" s="14" t="s">
        <v>153</v>
      </c>
      <c r="H477" s="36">
        <v>6</v>
      </c>
      <c r="I477" s="95">
        <v>0.25694444444444497</v>
      </c>
      <c r="J477" s="95">
        <v>0.30555555555555602</v>
      </c>
      <c r="K477" s="97"/>
      <c r="L477" s="17">
        <v>50.5</v>
      </c>
      <c r="M477" s="17">
        <v>50.5</v>
      </c>
      <c r="N477" s="11"/>
      <c r="O477" s="11"/>
      <c r="P477" s="14"/>
    </row>
    <row r="478" ht="20.100000000000001" customHeight="1">
      <c r="A478" s="11"/>
      <c r="B478" s="11"/>
      <c r="C478" s="11"/>
      <c r="D478" s="11"/>
      <c r="E478" s="14"/>
      <c r="F478" s="11"/>
      <c r="G478" s="14"/>
      <c r="H478" s="36"/>
      <c r="I478" s="95">
        <v>0.50694444444444398</v>
      </c>
      <c r="J478" s="95">
        <v>0.55555555555555602</v>
      </c>
      <c r="K478" s="97"/>
      <c r="L478" s="17">
        <v>50.5</v>
      </c>
      <c r="M478" s="17">
        <v>50.5</v>
      </c>
      <c r="N478" s="11"/>
      <c r="O478" s="11"/>
      <c r="P478" s="14"/>
    </row>
    <row r="479" ht="27.75" customHeight="1">
      <c r="A479" s="11"/>
      <c r="B479" s="11"/>
      <c r="C479" s="11"/>
      <c r="D479" s="11"/>
      <c r="E479" s="14"/>
      <c r="F479" s="11"/>
      <c r="G479" s="14"/>
      <c r="H479" s="36"/>
      <c r="I479" s="95">
        <v>0.66666666666666696</v>
      </c>
      <c r="J479" s="16" t="s">
        <v>406</v>
      </c>
      <c r="K479" s="97"/>
      <c r="L479" s="17">
        <v>50.5</v>
      </c>
      <c r="M479" s="103">
        <v>52</v>
      </c>
      <c r="N479" s="11"/>
      <c r="O479" s="11"/>
      <c r="P479" s="14"/>
    </row>
    <row r="480" ht="20.100000000000001" customHeight="1">
      <c r="A480" s="17">
        <v>40</v>
      </c>
      <c r="B480" s="17">
        <v>43</v>
      </c>
      <c r="C480" s="17">
        <v>171</v>
      </c>
      <c r="D480" s="17" t="s">
        <v>407</v>
      </c>
      <c r="E480" s="8" t="s">
        <v>21</v>
      </c>
      <c r="F480" s="17" t="s">
        <v>22</v>
      </c>
      <c r="G480" s="17" t="s">
        <v>35</v>
      </c>
      <c r="H480" s="17">
        <v>6</v>
      </c>
      <c r="I480" s="97">
        <v>0.211805555555556</v>
      </c>
      <c r="J480" s="97">
        <v>0.26388888888888901</v>
      </c>
      <c r="K480" s="124" t="s">
        <v>264</v>
      </c>
      <c r="L480" s="131">
        <v>47.899999999999999</v>
      </c>
      <c r="M480" s="36">
        <v>47.899999999999999</v>
      </c>
      <c r="N480" s="17">
        <v>1</v>
      </c>
      <c r="O480" s="17" t="s">
        <v>25</v>
      </c>
      <c r="P480" s="8" t="s">
        <v>277</v>
      </c>
    </row>
    <row r="481" ht="20.100000000000001" customHeight="1">
      <c r="A481" s="17"/>
      <c r="B481" s="17"/>
      <c r="C481" s="17"/>
      <c r="D481" s="17"/>
      <c r="E481" s="8"/>
      <c r="F481" s="17"/>
      <c r="G481" s="17"/>
      <c r="H481" s="17"/>
      <c r="I481" s="95">
        <v>0.52083333333333304</v>
      </c>
      <c r="J481" s="95">
        <v>0.57638888888888895</v>
      </c>
      <c r="K481" s="124"/>
      <c r="L481" s="131">
        <v>47.899999999999999</v>
      </c>
      <c r="M481" s="36">
        <v>47.899999999999999</v>
      </c>
      <c r="N481" s="17"/>
      <c r="O481" s="17"/>
      <c r="P481" s="8"/>
    </row>
    <row r="482" ht="20.100000000000001" customHeight="1">
      <c r="A482" s="17"/>
      <c r="B482" s="17"/>
      <c r="C482" s="17"/>
      <c r="D482" s="17"/>
      <c r="E482" s="8"/>
      <c r="F482" s="17"/>
      <c r="G482" s="17"/>
      <c r="H482" s="17"/>
      <c r="I482" s="95">
        <v>0.72916666666666696</v>
      </c>
      <c r="J482" s="95">
        <v>0.78472222222222199</v>
      </c>
      <c r="K482" s="124"/>
      <c r="L482" s="17">
        <v>47.899999999999999</v>
      </c>
      <c r="M482" s="17">
        <v>47.899999999999999</v>
      </c>
      <c r="N482" s="17"/>
      <c r="O482" s="17"/>
      <c r="P482" s="8"/>
    </row>
    <row r="483" ht="12.75" customHeight="1">
      <c r="A483" s="8">
        <v>41</v>
      </c>
      <c r="B483" s="8">
        <v>44</v>
      </c>
      <c r="C483" s="8">
        <v>179</v>
      </c>
      <c r="D483" s="8" t="s">
        <v>408</v>
      </c>
      <c r="E483" s="8" t="s">
        <v>21</v>
      </c>
      <c r="F483" s="6" t="s">
        <v>22</v>
      </c>
      <c r="G483" s="132"/>
      <c r="H483" s="6">
        <v>45</v>
      </c>
      <c r="I483" s="20" t="s">
        <v>409</v>
      </c>
      <c r="J483" s="20"/>
      <c r="K483" s="20" t="s">
        <v>410</v>
      </c>
      <c r="L483" s="14">
        <v>20.100000000000001</v>
      </c>
      <c r="M483" s="14"/>
      <c r="N483" s="6">
        <v>4</v>
      </c>
      <c r="O483" s="6" t="s">
        <v>102</v>
      </c>
      <c r="P483" s="6" t="s">
        <v>103</v>
      </c>
    </row>
    <row r="484">
      <c r="A484" s="8"/>
      <c r="B484" s="8"/>
      <c r="C484" s="8"/>
      <c r="D484" s="8"/>
      <c r="E484" s="8"/>
      <c r="F484" s="6"/>
      <c r="G484" s="10"/>
      <c r="H484" s="6"/>
      <c r="I484" s="20" t="s">
        <v>411</v>
      </c>
      <c r="J484" s="20"/>
      <c r="K484" s="20"/>
      <c r="L484" s="8">
        <v>20.100000000000001</v>
      </c>
      <c r="M484" s="8"/>
      <c r="N484" s="6"/>
      <c r="O484" s="6"/>
      <c r="P484" s="6"/>
    </row>
    <row r="485">
      <c r="A485" s="8"/>
      <c r="B485" s="8"/>
      <c r="C485" s="8"/>
      <c r="D485" s="8"/>
      <c r="E485" s="8"/>
      <c r="F485" s="6"/>
      <c r="G485" s="22"/>
      <c r="H485" s="6"/>
      <c r="I485" s="20" t="s">
        <v>412</v>
      </c>
      <c r="J485" s="20"/>
      <c r="K485" s="20"/>
      <c r="L485" s="8">
        <v>20.100000000000001</v>
      </c>
      <c r="M485" s="8"/>
      <c r="N485" s="6"/>
      <c r="O485" s="6"/>
      <c r="P485" s="6"/>
    </row>
    <row r="486">
      <c r="A486" s="8"/>
      <c r="B486" s="8"/>
      <c r="C486" s="8"/>
      <c r="D486" s="8"/>
      <c r="E486" s="8"/>
      <c r="F486" s="6"/>
      <c r="G486" s="22"/>
      <c r="H486" s="6"/>
      <c r="I486" s="95">
        <v>0.297222222222222</v>
      </c>
      <c r="J486" s="20" t="s">
        <v>413</v>
      </c>
      <c r="K486" s="20"/>
      <c r="L486" s="8">
        <v>17.199999999999999</v>
      </c>
      <c r="M486" s="8">
        <v>19.800000000000001</v>
      </c>
      <c r="N486" s="6"/>
      <c r="O486" s="6"/>
      <c r="P486" s="6"/>
    </row>
    <row r="487">
      <c r="A487" s="8"/>
      <c r="B487" s="8"/>
      <c r="C487" s="8"/>
      <c r="D487" s="8"/>
      <c r="E487" s="8"/>
      <c r="F487" s="6"/>
      <c r="G487" s="28"/>
      <c r="H487" s="6"/>
      <c r="I487" s="20" t="s">
        <v>414</v>
      </c>
      <c r="J487" s="20" t="s">
        <v>415</v>
      </c>
      <c r="K487" s="20"/>
      <c r="L487" s="8">
        <v>17.199999999999999</v>
      </c>
      <c r="M487" s="8">
        <v>19.800000000000001</v>
      </c>
      <c r="N487" s="6"/>
      <c r="O487" s="6"/>
      <c r="P487" s="6"/>
    </row>
    <row r="488">
      <c r="A488" s="8"/>
      <c r="B488" s="8"/>
      <c r="C488" s="8"/>
      <c r="D488" s="8"/>
      <c r="E488" s="8"/>
      <c r="F488" s="6"/>
      <c r="G488" s="28"/>
      <c r="H488" s="6"/>
      <c r="I488" s="20" t="s">
        <v>416</v>
      </c>
      <c r="J488" s="20" t="s">
        <v>417</v>
      </c>
      <c r="K488" s="20"/>
      <c r="L488" s="8">
        <v>17.199999999999999</v>
      </c>
      <c r="M488" s="8">
        <v>19.800000000000001</v>
      </c>
      <c r="N488" s="6"/>
      <c r="O488" s="6"/>
      <c r="P488" s="6"/>
    </row>
    <row r="489">
      <c r="A489" s="8"/>
      <c r="B489" s="8"/>
      <c r="C489" s="8"/>
      <c r="D489" s="8"/>
      <c r="E489" s="8"/>
      <c r="F489" s="6"/>
      <c r="G489" s="28"/>
      <c r="H489" s="6"/>
      <c r="I489" s="20" t="s">
        <v>418</v>
      </c>
      <c r="J489" s="20" t="s">
        <v>419</v>
      </c>
      <c r="K489" s="20"/>
      <c r="L489" s="8">
        <v>17.199999999999999</v>
      </c>
      <c r="M489" s="8">
        <v>19.800000000000001</v>
      </c>
      <c r="N489" s="6"/>
      <c r="O489" s="6"/>
      <c r="P489" s="6"/>
    </row>
    <row r="490">
      <c r="A490" s="8"/>
      <c r="B490" s="8"/>
      <c r="C490" s="8"/>
      <c r="D490" s="8"/>
      <c r="E490" s="8"/>
      <c r="F490" s="6"/>
      <c r="G490" s="22"/>
      <c r="H490" s="6"/>
      <c r="I490" s="20" t="s">
        <v>420</v>
      </c>
      <c r="J490" s="20" t="s">
        <v>421</v>
      </c>
      <c r="K490" s="20"/>
      <c r="L490" s="8">
        <v>17.199999999999999</v>
      </c>
      <c r="M490" s="8">
        <v>19.800000000000001</v>
      </c>
      <c r="N490" s="6"/>
      <c r="O490" s="6"/>
      <c r="P490" s="6"/>
    </row>
    <row r="491" ht="12.75" customHeight="1">
      <c r="A491" s="8"/>
      <c r="B491" s="8"/>
      <c r="C491" s="8"/>
      <c r="D491" s="8"/>
      <c r="E491" s="8"/>
      <c r="F491" s="6"/>
      <c r="G491" s="22" t="s">
        <v>50</v>
      </c>
      <c r="H491" s="6"/>
      <c r="I491" s="20" t="s">
        <v>422</v>
      </c>
      <c r="J491" s="20" t="s">
        <v>423</v>
      </c>
      <c r="K491" s="20"/>
      <c r="L491" s="8">
        <v>17.199999999999999</v>
      </c>
      <c r="M491" s="8">
        <v>19.800000000000001</v>
      </c>
      <c r="N491" s="6"/>
      <c r="O491" s="6"/>
      <c r="P491" s="6"/>
    </row>
    <row r="492" ht="12.75" customHeight="1">
      <c r="A492" s="8"/>
      <c r="B492" s="8"/>
      <c r="C492" s="8"/>
      <c r="D492" s="8"/>
      <c r="E492" s="8"/>
      <c r="F492" s="6"/>
      <c r="G492" s="22" t="s">
        <v>53</v>
      </c>
      <c r="H492" s="6"/>
      <c r="I492" s="20" t="s">
        <v>424</v>
      </c>
      <c r="J492" s="20" t="s">
        <v>425</v>
      </c>
      <c r="K492" s="20"/>
      <c r="L492" s="8">
        <v>17.199999999999999</v>
      </c>
      <c r="M492" s="8">
        <v>19.800000000000001</v>
      </c>
      <c r="N492" s="6"/>
      <c r="O492" s="6"/>
      <c r="P492" s="6"/>
    </row>
    <row r="493" ht="12.75" customHeight="1">
      <c r="A493" s="8"/>
      <c r="B493" s="8"/>
      <c r="C493" s="8"/>
      <c r="D493" s="8"/>
      <c r="E493" s="8"/>
      <c r="F493" s="6"/>
      <c r="G493" s="22" t="s">
        <v>54</v>
      </c>
      <c r="H493" s="6"/>
      <c r="I493" s="20" t="s">
        <v>124</v>
      </c>
      <c r="J493" s="20" t="s">
        <v>426</v>
      </c>
      <c r="K493" s="20"/>
      <c r="L493" s="8">
        <v>17.199999999999999</v>
      </c>
      <c r="M493" s="8">
        <v>19.800000000000001</v>
      </c>
      <c r="N493" s="6"/>
      <c r="O493" s="6"/>
      <c r="P493" s="6"/>
    </row>
    <row r="494" ht="12.75" customHeight="1">
      <c r="A494" s="8"/>
      <c r="B494" s="8"/>
      <c r="C494" s="8"/>
      <c r="D494" s="8"/>
      <c r="E494" s="8"/>
      <c r="F494" s="6"/>
      <c r="G494" s="22" t="s">
        <v>55</v>
      </c>
      <c r="H494" s="6"/>
      <c r="I494" s="20" t="s">
        <v>290</v>
      </c>
      <c r="J494" s="20" t="s">
        <v>427</v>
      </c>
      <c r="K494" s="20"/>
      <c r="L494" s="8">
        <v>17.199999999999999</v>
      </c>
      <c r="M494" s="8">
        <v>19.800000000000001</v>
      </c>
      <c r="N494" s="6"/>
      <c r="O494" s="6"/>
      <c r="P494" s="6"/>
    </row>
    <row r="495" ht="12.75" customHeight="1">
      <c r="A495" s="8"/>
      <c r="B495" s="8"/>
      <c r="C495" s="8"/>
      <c r="D495" s="8"/>
      <c r="E495" s="8"/>
      <c r="F495" s="6"/>
      <c r="G495" s="22" t="s">
        <v>56</v>
      </c>
      <c r="H495" s="6"/>
      <c r="I495" s="20" t="s">
        <v>428</v>
      </c>
      <c r="J495" s="20" t="s">
        <v>429</v>
      </c>
      <c r="K495" s="20"/>
      <c r="L495" s="8">
        <v>17.199999999999999</v>
      </c>
      <c r="M495" s="8">
        <v>19.800000000000001</v>
      </c>
      <c r="N495" s="6"/>
      <c r="O495" s="6"/>
      <c r="P495" s="6"/>
    </row>
    <row r="496" ht="12.75" customHeight="1">
      <c r="A496" s="8"/>
      <c r="B496" s="8"/>
      <c r="C496" s="8"/>
      <c r="D496" s="8"/>
      <c r="E496" s="8"/>
      <c r="F496" s="6"/>
      <c r="G496" s="28"/>
      <c r="H496" s="6"/>
      <c r="I496" s="102">
        <v>0.60069444444444398</v>
      </c>
      <c r="J496" s="20" t="s">
        <v>430</v>
      </c>
      <c r="K496" s="20"/>
      <c r="L496" s="8">
        <v>17.199999999999999</v>
      </c>
      <c r="M496" s="8">
        <v>19.800000000000001</v>
      </c>
      <c r="N496" s="6"/>
      <c r="O496" s="6"/>
      <c r="P496" s="6"/>
    </row>
    <row r="497" ht="12.75" customHeight="1">
      <c r="A497" s="8"/>
      <c r="B497" s="8"/>
      <c r="C497" s="8"/>
      <c r="D497" s="8"/>
      <c r="E497" s="8"/>
      <c r="F497" s="6"/>
      <c r="G497" s="28"/>
      <c r="H497" s="6"/>
      <c r="I497" s="102">
        <v>0.63541666666666696</v>
      </c>
      <c r="J497" s="20" t="s">
        <v>431</v>
      </c>
      <c r="K497" s="20"/>
      <c r="L497" s="8">
        <v>17.199999999999999</v>
      </c>
      <c r="M497" s="8">
        <v>19.800000000000001</v>
      </c>
      <c r="N497" s="6"/>
      <c r="O497" s="6"/>
      <c r="P497" s="6"/>
    </row>
    <row r="498" ht="12.75" customHeight="1">
      <c r="A498" s="8"/>
      <c r="B498" s="8"/>
      <c r="C498" s="8"/>
      <c r="D498" s="8"/>
      <c r="E498" s="8"/>
      <c r="F498" s="6"/>
      <c r="G498" s="28"/>
      <c r="H498" s="6"/>
      <c r="I498" s="102">
        <v>0.65625</v>
      </c>
      <c r="J498" s="20" t="s">
        <v>432</v>
      </c>
      <c r="K498" s="20"/>
      <c r="L498" s="8">
        <v>17.199999999999999</v>
      </c>
      <c r="M498" s="8">
        <v>19.800000000000001</v>
      </c>
      <c r="N498" s="6"/>
      <c r="O498" s="6"/>
      <c r="P498" s="6"/>
    </row>
    <row r="499" ht="12.75" customHeight="1">
      <c r="A499" s="8"/>
      <c r="B499" s="8"/>
      <c r="C499" s="8"/>
      <c r="D499" s="8"/>
      <c r="E499" s="8"/>
      <c r="F499" s="6"/>
      <c r="G499" s="28"/>
      <c r="H499" s="6"/>
      <c r="I499" s="102">
        <v>0.67708333333333304</v>
      </c>
      <c r="J499" s="20" t="s">
        <v>433</v>
      </c>
      <c r="K499" s="20"/>
      <c r="L499" s="8">
        <v>17.199999999999999</v>
      </c>
      <c r="M499" s="8">
        <v>19.800000000000001</v>
      </c>
      <c r="N499" s="6"/>
      <c r="O499" s="6"/>
      <c r="P499" s="6"/>
    </row>
    <row r="500" ht="12.75" customHeight="1">
      <c r="A500" s="8"/>
      <c r="B500" s="8"/>
      <c r="C500" s="8"/>
      <c r="D500" s="8"/>
      <c r="E500" s="8"/>
      <c r="F500" s="6"/>
      <c r="G500" s="28"/>
      <c r="H500" s="6"/>
      <c r="I500" s="102">
        <v>0.69097222222222199</v>
      </c>
      <c r="J500" s="20" t="s">
        <v>434</v>
      </c>
      <c r="K500" s="20"/>
      <c r="L500" s="8">
        <v>17.199999999999999</v>
      </c>
      <c r="M500" s="8">
        <v>19.800000000000001</v>
      </c>
      <c r="N500" s="6"/>
      <c r="O500" s="6"/>
      <c r="P500" s="6"/>
    </row>
    <row r="501" ht="12.75" customHeight="1">
      <c r="A501" s="8"/>
      <c r="B501" s="8"/>
      <c r="C501" s="8"/>
      <c r="D501" s="8"/>
      <c r="E501" s="8"/>
      <c r="F501" s="6"/>
      <c r="G501" s="28"/>
      <c r="H501" s="6"/>
      <c r="I501" s="102">
        <v>0.70486111111111105</v>
      </c>
      <c r="J501" s="20" t="s">
        <v>435</v>
      </c>
      <c r="K501" s="20"/>
      <c r="L501" s="8">
        <v>17.199999999999999</v>
      </c>
      <c r="M501" s="8">
        <v>19.800000000000001</v>
      </c>
      <c r="N501" s="6"/>
      <c r="O501" s="6"/>
      <c r="P501" s="6"/>
    </row>
    <row r="502" ht="12.75" customHeight="1">
      <c r="A502" s="8"/>
      <c r="B502" s="8"/>
      <c r="C502" s="8"/>
      <c r="D502" s="8"/>
      <c r="E502" s="8"/>
      <c r="F502" s="6"/>
      <c r="G502" s="28"/>
      <c r="H502" s="6"/>
      <c r="I502" s="102">
        <v>0.72222222222222199</v>
      </c>
      <c r="J502" s="20" t="s">
        <v>436</v>
      </c>
      <c r="K502" s="20"/>
      <c r="L502" s="8">
        <v>17.199999999999999</v>
      </c>
      <c r="M502" s="8">
        <v>19.800000000000001</v>
      </c>
      <c r="N502" s="6"/>
      <c r="O502" s="6"/>
      <c r="P502" s="6"/>
    </row>
    <row r="503" ht="12.75" customHeight="1">
      <c r="A503" s="8"/>
      <c r="B503" s="8"/>
      <c r="C503" s="8"/>
      <c r="D503" s="8"/>
      <c r="E503" s="8"/>
      <c r="F503" s="6"/>
      <c r="G503" s="28"/>
      <c r="H503" s="6"/>
      <c r="I503" s="102">
        <v>0.75</v>
      </c>
      <c r="J503" s="20" t="s">
        <v>437</v>
      </c>
      <c r="K503" s="20"/>
      <c r="L503" s="8">
        <v>17.199999999999999</v>
      </c>
      <c r="M503" s="8">
        <v>19.800000000000001</v>
      </c>
      <c r="N503" s="6"/>
      <c r="O503" s="6"/>
      <c r="P503" s="6"/>
    </row>
    <row r="504" ht="12.75" customHeight="1">
      <c r="A504" s="8"/>
      <c r="B504" s="8"/>
      <c r="C504" s="8"/>
      <c r="D504" s="8"/>
      <c r="E504" s="8"/>
      <c r="F504" s="6"/>
      <c r="G504" s="28"/>
      <c r="H504" s="6"/>
      <c r="I504" s="102">
        <v>0.78125</v>
      </c>
      <c r="J504" s="20" t="s">
        <v>438</v>
      </c>
      <c r="K504" s="20"/>
      <c r="L504" s="8">
        <v>17.199999999999999</v>
      </c>
      <c r="M504" s="8">
        <v>19.800000000000001</v>
      </c>
      <c r="N504" s="6"/>
      <c r="O504" s="6"/>
      <c r="P504" s="6"/>
    </row>
    <row r="505" ht="12.75" customHeight="1">
      <c r="A505" s="8"/>
      <c r="B505" s="8"/>
      <c r="C505" s="8"/>
      <c r="D505" s="8"/>
      <c r="E505" s="8"/>
      <c r="F505" s="6"/>
      <c r="G505" s="28"/>
      <c r="H505" s="6"/>
      <c r="I505" s="102">
        <v>0.8125</v>
      </c>
      <c r="J505" s="20" t="s">
        <v>439</v>
      </c>
      <c r="K505" s="20"/>
      <c r="L505" s="8">
        <v>17.199999999999999</v>
      </c>
      <c r="M505" s="8">
        <v>19.800000000000001</v>
      </c>
      <c r="N505" s="6"/>
      <c r="O505" s="6"/>
      <c r="P505" s="6"/>
    </row>
    <row r="506" ht="12.75" customHeight="1">
      <c r="A506" s="8"/>
      <c r="B506" s="8"/>
      <c r="C506" s="8"/>
      <c r="D506" s="8"/>
      <c r="E506" s="8"/>
      <c r="F506" s="6"/>
      <c r="G506" s="11"/>
      <c r="H506" s="6"/>
      <c r="I506" s="102">
        <v>0.875</v>
      </c>
      <c r="J506" s="20" t="s">
        <v>440</v>
      </c>
      <c r="K506" s="20"/>
      <c r="L506" s="8">
        <v>17.199999999999999</v>
      </c>
      <c r="M506" s="8">
        <v>19.800000000000001</v>
      </c>
      <c r="N506" s="6"/>
      <c r="O506" s="6"/>
      <c r="P506" s="6"/>
    </row>
    <row r="507" ht="12.75" customHeight="1">
      <c r="A507" s="8"/>
      <c r="B507" s="8"/>
      <c r="C507" s="8"/>
      <c r="D507" s="8"/>
      <c r="E507" s="8"/>
      <c r="F507" s="6"/>
      <c r="G507" s="28"/>
      <c r="H507" s="17">
        <v>33</v>
      </c>
      <c r="I507" s="20" t="s">
        <v>441</v>
      </c>
      <c r="J507" s="20"/>
      <c r="K507" s="20" t="s">
        <v>410</v>
      </c>
      <c r="L507" s="8">
        <v>20.100000000000001</v>
      </c>
      <c r="M507" s="8"/>
      <c r="N507" s="17">
        <v>3</v>
      </c>
      <c r="O507" s="6"/>
      <c r="P507" s="6"/>
    </row>
    <row r="508">
      <c r="A508" s="8"/>
      <c r="B508" s="8"/>
      <c r="C508" s="8"/>
      <c r="D508" s="8"/>
      <c r="E508" s="8"/>
      <c r="F508" s="6"/>
      <c r="G508" s="28"/>
      <c r="H508" s="17"/>
      <c r="I508" s="20" t="s">
        <v>442</v>
      </c>
      <c r="J508" s="20" t="s">
        <v>413</v>
      </c>
      <c r="K508" s="20"/>
      <c r="L508" s="8">
        <v>17.199999999999999</v>
      </c>
      <c r="M508" s="8">
        <v>19.800000000000001</v>
      </c>
      <c r="N508" s="17"/>
      <c r="O508" s="6"/>
      <c r="P508" s="6"/>
    </row>
    <row r="509">
      <c r="A509" s="8"/>
      <c r="B509" s="8"/>
      <c r="C509" s="8"/>
      <c r="D509" s="8"/>
      <c r="E509" s="8"/>
      <c r="F509" s="6"/>
      <c r="G509" s="28"/>
      <c r="H509" s="17"/>
      <c r="I509" s="20" t="s">
        <v>416</v>
      </c>
      <c r="J509" s="20" t="s">
        <v>417</v>
      </c>
      <c r="K509" s="20"/>
      <c r="L509" s="8">
        <v>17.199999999999999</v>
      </c>
      <c r="M509" s="8">
        <v>19.800000000000001</v>
      </c>
      <c r="N509" s="17"/>
      <c r="O509" s="6"/>
      <c r="P509" s="6"/>
    </row>
    <row r="510">
      <c r="A510" s="8"/>
      <c r="B510" s="8"/>
      <c r="C510" s="8"/>
      <c r="D510" s="8"/>
      <c r="E510" s="8"/>
      <c r="F510" s="6"/>
      <c r="G510" s="28"/>
      <c r="H510" s="17"/>
      <c r="I510" s="20" t="s">
        <v>418</v>
      </c>
      <c r="J510" s="20" t="s">
        <v>419</v>
      </c>
      <c r="K510" s="20"/>
      <c r="L510" s="8">
        <v>17.199999999999999</v>
      </c>
      <c r="M510" s="8">
        <v>19.800000000000001</v>
      </c>
      <c r="N510" s="17"/>
      <c r="O510" s="6"/>
      <c r="P510" s="6"/>
    </row>
    <row r="511">
      <c r="A511" s="8"/>
      <c r="B511" s="8"/>
      <c r="C511" s="8"/>
      <c r="D511" s="8"/>
      <c r="E511" s="8"/>
      <c r="F511" s="6"/>
      <c r="G511" s="28"/>
      <c r="H511" s="17"/>
      <c r="I511" s="20" t="s">
        <v>420</v>
      </c>
      <c r="J511" s="20" t="s">
        <v>421</v>
      </c>
      <c r="K511" s="20"/>
      <c r="L511" s="8">
        <v>17.199999999999999</v>
      </c>
      <c r="M511" s="8">
        <v>19.800000000000001</v>
      </c>
      <c r="N511" s="17"/>
      <c r="O511" s="6"/>
      <c r="P511" s="6"/>
    </row>
    <row r="512" ht="12.75" customHeight="1">
      <c r="A512" s="8"/>
      <c r="B512" s="8"/>
      <c r="C512" s="8"/>
      <c r="D512" s="8"/>
      <c r="E512" s="8"/>
      <c r="F512" s="6"/>
      <c r="G512" s="28"/>
      <c r="H512" s="17"/>
      <c r="I512" s="20" t="s">
        <v>443</v>
      </c>
      <c r="J512" s="20" t="s">
        <v>444</v>
      </c>
      <c r="K512" s="20"/>
      <c r="L512" s="8">
        <v>17.199999999999999</v>
      </c>
      <c r="M512" s="8">
        <v>19.800000000000001</v>
      </c>
      <c r="N512" s="17"/>
      <c r="O512" s="6"/>
      <c r="P512" s="6"/>
    </row>
    <row r="513" ht="12.75" customHeight="1">
      <c r="A513" s="8"/>
      <c r="B513" s="8"/>
      <c r="C513" s="8"/>
      <c r="D513" s="8"/>
      <c r="E513" s="8"/>
      <c r="F513" s="6"/>
      <c r="G513" s="28"/>
      <c r="H513" s="17"/>
      <c r="I513" s="20" t="s">
        <v>445</v>
      </c>
      <c r="J513" s="20" t="s">
        <v>446</v>
      </c>
      <c r="K513" s="20"/>
      <c r="L513" s="8">
        <v>17.199999999999999</v>
      </c>
      <c r="M513" s="8">
        <v>19.800000000000001</v>
      </c>
      <c r="N513" s="17"/>
      <c r="O513" s="6"/>
      <c r="P513" s="6"/>
    </row>
    <row r="514" ht="12.75" customHeight="1">
      <c r="A514" s="8"/>
      <c r="B514" s="8"/>
      <c r="C514" s="8"/>
      <c r="D514" s="8"/>
      <c r="E514" s="8"/>
      <c r="F514" s="6"/>
      <c r="G514" s="28" t="s">
        <v>251</v>
      </c>
      <c r="H514" s="17"/>
      <c r="I514" s="20" t="s">
        <v>290</v>
      </c>
      <c r="J514" s="20" t="s">
        <v>427</v>
      </c>
      <c r="K514" s="20"/>
      <c r="L514" s="8">
        <v>17.199999999999999</v>
      </c>
      <c r="M514" s="8">
        <v>19.800000000000001</v>
      </c>
      <c r="N514" s="17"/>
      <c r="O514" s="6"/>
      <c r="P514" s="6"/>
    </row>
    <row r="515" ht="12.75" customHeight="1">
      <c r="A515" s="8"/>
      <c r="B515" s="8"/>
      <c r="C515" s="8"/>
      <c r="D515" s="8"/>
      <c r="E515" s="8"/>
      <c r="F515" s="6"/>
      <c r="G515" s="28" t="s">
        <v>153</v>
      </c>
      <c r="H515" s="17"/>
      <c r="I515" s="20" t="s">
        <v>447</v>
      </c>
      <c r="J515" s="20" t="s">
        <v>448</v>
      </c>
      <c r="K515" s="20"/>
      <c r="L515" s="8">
        <v>17.199999999999999</v>
      </c>
      <c r="M515" s="8">
        <v>19.800000000000001</v>
      </c>
      <c r="N515" s="17"/>
      <c r="O515" s="6"/>
      <c r="P515" s="6"/>
    </row>
    <row r="516" ht="12.75" customHeight="1">
      <c r="A516" s="8"/>
      <c r="B516" s="8"/>
      <c r="C516" s="8"/>
      <c r="D516" s="8"/>
      <c r="E516" s="8"/>
      <c r="F516" s="6"/>
      <c r="G516" s="28"/>
      <c r="H516" s="17"/>
      <c r="I516" s="102">
        <v>0.60069444444444398</v>
      </c>
      <c r="J516" s="20" t="s">
        <v>430</v>
      </c>
      <c r="K516" s="20"/>
      <c r="L516" s="8">
        <v>17.199999999999999</v>
      </c>
      <c r="M516" s="8">
        <v>19.800000000000001</v>
      </c>
      <c r="N516" s="17"/>
      <c r="O516" s="6"/>
      <c r="P516" s="6"/>
    </row>
    <row r="517" ht="12.75" customHeight="1">
      <c r="A517" s="8"/>
      <c r="B517" s="8"/>
      <c r="C517" s="8"/>
      <c r="D517" s="8"/>
      <c r="E517" s="8"/>
      <c r="F517" s="6"/>
      <c r="G517" s="28"/>
      <c r="H517" s="17"/>
      <c r="I517" s="102">
        <v>0.63541666666666696</v>
      </c>
      <c r="J517" s="20" t="s">
        <v>431</v>
      </c>
      <c r="K517" s="20"/>
      <c r="L517" s="8">
        <v>17.199999999999999</v>
      </c>
      <c r="M517" s="8">
        <v>19.800000000000001</v>
      </c>
      <c r="N517" s="17"/>
      <c r="O517" s="6"/>
      <c r="P517" s="6"/>
    </row>
    <row r="518" ht="12.75" customHeight="1">
      <c r="A518" s="8"/>
      <c r="B518" s="8"/>
      <c r="C518" s="8"/>
      <c r="D518" s="8"/>
      <c r="E518" s="8"/>
      <c r="F518" s="6"/>
      <c r="G518" s="28"/>
      <c r="H518" s="17"/>
      <c r="I518" s="102">
        <v>0.64930555555555602</v>
      </c>
      <c r="J518" s="20" t="s">
        <v>449</v>
      </c>
      <c r="K518" s="20"/>
      <c r="L518" s="8">
        <v>17.199999999999999</v>
      </c>
      <c r="M518" s="8">
        <v>19.800000000000001</v>
      </c>
      <c r="N518" s="17"/>
      <c r="O518" s="6"/>
      <c r="P518" s="6"/>
    </row>
    <row r="519" ht="12.75" customHeight="1">
      <c r="A519" s="8"/>
      <c r="B519" s="8"/>
      <c r="C519" s="8"/>
      <c r="D519" s="8"/>
      <c r="E519" s="8"/>
      <c r="F519" s="6"/>
      <c r="G519" s="28"/>
      <c r="H519" s="17"/>
      <c r="I519" s="102">
        <v>0.6875</v>
      </c>
      <c r="J519" s="20" t="s">
        <v>450</v>
      </c>
      <c r="K519" s="20"/>
      <c r="L519" s="8">
        <v>17.199999999999999</v>
      </c>
      <c r="M519" s="8">
        <v>19.800000000000001</v>
      </c>
      <c r="N519" s="17"/>
      <c r="O519" s="6"/>
      <c r="P519" s="6"/>
    </row>
    <row r="520" ht="12.75" customHeight="1">
      <c r="A520" s="8"/>
      <c r="B520" s="8"/>
      <c r="C520" s="8"/>
      <c r="D520" s="8"/>
      <c r="E520" s="8"/>
      <c r="F520" s="6"/>
      <c r="G520" s="28"/>
      <c r="H520" s="17"/>
      <c r="I520" s="102">
        <v>0.70138888888888895</v>
      </c>
      <c r="J520" s="20" t="s">
        <v>451</v>
      </c>
      <c r="K520" s="20"/>
      <c r="L520" s="8">
        <v>17.199999999999999</v>
      </c>
      <c r="M520" s="8">
        <v>19.800000000000001</v>
      </c>
      <c r="N520" s="17"/>
      <c r="O520" s="6"/>
      <c r="P520" s="6"/>
    </row>
    <row r="521" ht="12.75" customHeight="1">
      <c r="A521" s="8"/>
      <c r="B521" s="8"/>
      <c r="C521" s="8"/>
      <c r="D521" s="8"/>
      <c r="E521" s="8"/>
      <c r="F521" s="6"/>
      <c r="G521" s="28"/>
      <c r="H521" s="17"/>
      <c r="I521" s="102">
        <v>0.75347222222222199</v>
      </c>
      <c r="J521" s="20" t="s">
        <v>452</v>
      </c>
      <c r="K521" s="20"/>
      <c r="L521" s="8">
        <v>17.199999999999999</v>
      </c>
      <c r="M521" s="8">
        <v>19.800000000000001</v>
      </c>
      <c r="N521" s="17"/>
      <c r="O521" s="6"/>
      <c r="P521" s="6"/>
    </row>
    <row r="522" ht="12.75" customHeight="1">
      <c r="A522" s="8"/>
      <c r="B522" s="8"/>
      <c r="C522" s="8"/>
      <c r="D522" s="8"/>
      <c r="E522" s="8"/>
      <c r="F522" s="6"/>
      <c r="G522" s="28"/>
      <c r="H522" s="17"/>
      <c r="I522" s="102">
        <v>0.76736111111111105</v>
      </c>
      <c r="J522" s="20" t="s">
        <v>453</v>
      </c>
      <c r="K522" s="20"/>
      <c r="L522" s="8">
        <v>17.199999999999999</v>
      </c>
      <c r="M522" s="8">
        <v>19.800000000000001</v>
      </c>
      <c r="N522" s="17"/>
      <c r="O522" s="6"/>
      <c r="P522" s="6"/>
    </row>
    <row r="523" ht="12.75" customHeight="1">
      <c r="A523" s="8"/>
      <c r="B523" s="8"/>
      <c r="C523" s="8"/>
      <c r="D523" s="8"/>
      <c r="E523" s="8"/>
      <c r="F523" s="6"/>
      <c r="G523" s="25"/>
      <c r="H523" s="17"/>
      <c r="I523" s="20" t="s">
        <v>145</v>
      </c>
      <c r="J523" s="20" t="s">
        <v>454</v>
      </c>
      <c r="K523" s="20"/>
      <c r="L523" s="8">
        <v>17.199999999999999</v>
      </c>
      <c r="M523" s="8">
        <v>19.800000000000001</v>
      </c>
      <c r="N523" s="17"/>
      <c r="O523" s="6"/>
      <c r="P523" s="6"/>
    </row>
    <row r="524" ht="12.75" customHeight="1">
      <c r="A524" s="17">
        <v>42</v>
      </c>
      <c r="B524" s="17">
        <v>45</v>
      </c>
      <c r="C524" s="17">
        <v>180</v>
      </c>
      <c r="D524" s="17" t="s">
        <v>455</v>
      </c>
      <c r="E524" s="8" t="s">
        <v>21</v>
      </c>
      <c r="F524" s="17" t="s">
        <v>22</v>
      </c>
      <c r="G524" s="17" t="s">
        <v>35</v>
      </c>
      <c r="H524" s="17">
        <v>4</v>
      </c>
      <c r="I524" s="95">
        <v>0.25694444444444497</v>
      </c>
      <c r="J524" s="95">
        <v>0.3125</v>
      </c>
      <c r="K524" s="124" t="s">
        <v>264</v>
      </c>
      <c r="L524" s="34">
        <v>58.5</v>
      </c>
      <c r="M524" s="8">
        <v>58.5</v>
      </c>
      <c r="N524" s="17">
        <v>1</v>
      </c>
      <c r="O524" s="17" t="s">
        <v>102</v>
      </c>
      <c r="P524" s="8" t="s">
        <v>203</v>
      </c>
    </row>
    <row r="525">
      <c r="A525" s="17"/>
      <c r="B525" s="17"/>
      <c r="C525" s="17"/>
      <c r="D525" s="17"/>
      <c r="E525" s="8"/>
      <c r="F525" s="17"/>
      <c r="G525" s="17"/>
      <c r="H525" s="17"/>
      <c r="I525" s="95">
        <v>0.68402777777777801</v>
      </c>
      <c r="J525" s="95">
        <v>0.73958333333333304</v>
      </c>
      <c r="K525" s="124"/>
      <c r="L525" s="34">
        <v>58.5</v>
      </c>
      <c r="M525" s="8">
        <v>58.5</v>
      </c>
      <c r="N525" s="17"/>
      <c r="O525" s="17"/>
      <c r="P525" s="8"/>
    </row>
    <row r="526" ht="12.75" customHeight="1">
      <c r="A526" s="8">
        <v>43</v>
      </c>
      <c r="B526" s="8">
        <v>46</v>
      </c>
      <c r="C526" s="8">
        <v>200</v>
      </c>
      <c r="D526" s="37" t="s">
        <v>456</v>
      </c>
      <c r="E526" s="8" t="s">
        <v>21</v>
      </c>
      <c r="F526" s="35" t="s">
        <v>22</v>
      </c>
      <c r="G526" s="74" t="s">
        <v>77</v>
      </c>
      <c r="H526" s="8">
        <v>4</v>
      </c>
      <c r="I526" s="16" t="s">
        <v>457</v>
      </c>
      <c r="J526" s="16">
        <v>0.36805555555555602</v>
      </c>
      <c r="K526" s="16" t="s">
        <v>458</v>
      </c>
      <c r="L526" s="34">
        <v>58.200000000000003</v>
      </c>
      <c r="M526" s="34">
        <v>46.100000000000001</v>
      </c>
      <c r="N526" s="37">
        <v>1</v>
      </c>
      <c r="O526" s="35" t="s">
        <v>202</v>
      </c>
      <c r="P526" s="37" t="s">
        <v>459</v>
      </c>
    </row>
    <row r="527" ht="21.75" customHeight="1">
      <c r="A527" s="8"/>
      <c r="B527" s="8"/>
      <c r="C527" s="8"/>
      <c r="D527" s="8"/>
      <c r="E527" s="8"/>
      <c r="F527" s="35"/>
      <c r="G527" s="133" t="s">
        <v>251</v>
      </c>
      <c r="H527" s="8"/>
      <c r="I527" s="16" t="s">
        <v>460</v>
      </c>
      <c r="J527" s="16" t="s">
        <v>461</v>
      </c>
      <c r="K527" s="16"/>
      <c r="L527" s="8">
        <v>58.200000000000003</v>
      </c>
      <c r="M527" s="8">
        <v>65.5</v>
      </c>
      <c r="N527" s="37"/>
      <c r="O527" s="35"/>
      <c r="P527" s="37"/>
    </row>
    <row r="528" ht="12.75" customHeight="1">
      <c r="A528" s="8"/>
      <c r="B528" s="8"/>
      <c r="C528" s="8"/>
      <c r="D528" s="8"/>
      <c r="E528" s="8"/>
      <c r="F528" s="35"/>
      <c r="G528" s="8" t="s">
        <v>153</v>
      </c>
      <c r="H528" s="8">
        <v>4</v>
      </c>
      <c r="I528" s="16">
        <v>0.29513888888888901</v>
      </c>
      <c r="J528" s="16">
        <v>0.36805555555555602</v>
      </c>
      <c r="K528" s="16"/>
      <c r="L528" s="34">
        <v>48.799999999999997</v>
      </c>
      <c r="M528" s="34">
        <v>46.100000000000001</v>
      </c>
      <c r="N528" s="37"/>
      <c r="O528" s="35"/>
      <c r="P528" s="37"/>
    </row>
    <row r="529">
      <c r="A529" s="8"/>
      <c r="B529" s="8"/>
      <c r="C529" s="8"/>
      <c r="D529" s="8"/>
      <c r="E529" s="8"/>
      <c r="F529" s="35"/>
      <c r="G529" s="8"/>
      <c r="H529" s="8"/>
      <c r="I529" s="16">
        <v>0.5</v>
      </c>
      <c r="J529" s="16" t="s">
        <v>462</v>
      </c>
      <c r="K529" s="16"/>
      <c r="L529" s="8">
        <v>48.799999999999997</v>
      </c>
      <c r="M529" s="8">
        <v>56.100000000000001</v>
      </c>
      <c r="N529" s="37"/>
      <c r="O529" s="35"/>
      <c r="P529" s="37"/>
    </row>
    <row r="530">
      <c r="A530" s="8"/>
      <c r="B530" s="8"/>
      <c r="C530" s="8"/>
      <c r="D530" s="8"/>
      <c r="E530" s="8"/>
      <c r="F530" s="35"/>
      <c r="G530" s="37" t="s">
        <v>35</v>
      </c>
      <c r="H530" s="37">
        <v>2</v>
      </c>
      <c r="I530" s="16" t="s">
        <v>463</v>
      </c>
      <c r="J530" s="16">
        <v>0.74305555555555602</v>
      </c>
      <c r="K530" s="16"/>
      <c r="L530" s="8">
        <v>58.799999999999997</v>
      </c>
      <c r="M530" s="8">
        <v>46.100000000000001</v>
      </c>
      <c r="N530" s="37"/>
      <c r="O530" s="35"/>
      <c r="P530" s="37"/>
    </row>
    <row r="531" ht="12.75" customHeight="1">
      <c r="A531" s="8"/>
      <c r="B531" s="8">
        <v>47</v>
      </c>
      <c r="C531" s="8"/>
      <c r="D531" s="8" t="s">
        <v>464</v>
      </c>
      <c r="E531" s="8" t="s">
        <v>21</v>
      </c>
      <c r="F531" s="6" t="s">
        <v>22</v>
      </c>
      <c r="G531" s="6" t="s">
        <v>35</v>
      </c>
      <c r="H531" s="17">
        <v>4</v>
      </c>
      <c r="I531" s="118" t="s">
        <v>465</v>
      </c>
      <c r="J531" s="124" t="s">
        <v>32</v>
      </c>
      <c r="K531" s="16"/>
      <c r="L531" s="8">
        <v>55.5</v>
      </c>
      <c r="M531" s="8">
        <v>48.799999999999997</v>
      </c>
      <c r="N531" s="17">
        <v>1</v>
      </c>
      <c r="O531" s="8" t="s">
        <v>466</v>
      </c>
      <c r="P531" s="6" t="s">
        <v>203</v>
      </c>
    </row>
    <row r="532">
      <c r="A532" s="8"/>
      <c r="B532" s="8"/>
      <c r="C532" s="8"/>
      <c r="D532" s="8"/>
      <c r="E532" s="8"/>
      <c r="F532" s="6"/>
      <c r="G532" s="6"/>
      <c r="H532" s="17"/>
      <c r="I532" s="134" t="s">
        <v>467</v>
      </c>
      <c r="J532" s="124" t="s">
        <v>468</v>
      </c>
      <c r="K532" s="16"/>
      <c r="L532" s="8">
        <v>46.100000000000001</v>
      </c>
      <c r="M532" s="8">
        <v>48.799999999999997</v>
      </c>
      <c r="N532" s="17"/>
      <c r="O532" s="8"/>
      <c r="P532" s="6"/>
    </row>
    <row r="533" ht="22.5" customHeight="1">
      <c r="A533" s="8">
        <v>44</v>
      </c>
      <c r="B533" s="8">
        <v>48</v>
      </c>
      <c r="C533" s="8">
        <v>201</v>
      </c>
      <c r="D533" s="8" t="s">
        <v>469</v>
      </c>
      <c r="E533" s="8" t="s">
        <v>21</v>
      </c>
      <c r="F533" s="6" t="s">
        <v>22</v>
      </c>
      <c r="G533" s="6" t="s">
        <v>470</v>
      </c>
      <c r="H533" s="17">
        <v>6</v>
      </c>
      <c r="I533" s="16" t="s">
        <v>471</v>
      </c>
      <c r="J533" s="16">
        <v>0.3125</v>
      </c>
      <c r="K533" s="16" t="s">
        <v>472</v>
      </c>
      <c r="L533" s="135">
        <v>54.799999999999997</v>
      </c>
      <c r="M533" s="34">
        <v>41</v>
      </c>
      <c r="N533" s="17">
        <v>1</v>
      </c>
      <c r="O533" s="8" t="s">
        <v>202</v>
      </c>
      <c r="P533" s="6" t="s">
        <v>203</v>
      </c>
    </row>
    <row r="534" ht="12.75" customHeight="1">
      <c r="A534" s="8"/>
      <c r="B534" s="8"/>
      <c r="C534" s="8"/>
      <c r="D534" s="8"/>
      <c r="E534" s="8"/>
      <c r="F534" s="6"/>
      <c r="G534" s="6"/>
      <c r="H534" s="17"/>
      <c r="I534" s="38">
        <v>0.38888888888888901</v>
      </c>
      <c r="J534" s="38">
        <v>0.45138888888888901</v>
      </c>
      <c r="K534" s="16"/>
      <c r="L534" s="34">
        <v>41</v>
      </c>
      <c r="M534" s="34">
        <v>41</v>
      </c>
      <c r="N534" s="17"/>
      <c r="O534" s="8"/>
      <c r="P534" s="6"/>
    </row>
    <row r="535" ht="21.75">
      <c r="A535" s="8"/>
      <c r="B535" s="8"/>
      <c r="C535" s="8"/>
      <c r="D535" s="8"/>
      <c r="E535" s="8"/>
      <c r="F535" s="6"/>
      <c r="G535" s="6"/>
      <c r="H535" s="17"/>
      <c r="I535" s="42">
        <v>0.61111111111111105</v>
      </c>
      <c r="J535" s="42" t="s">
        <v>473</v>
      </c>
      <c r="K535" s="16"/>
      <c r="L535" s="66">
        <v>41</v>
      </c>
      <c r="M535" s="66">
        <v>54.799999999999997</v>
      </c>
      <c r="N535" s="17"/>
      <c r="O535" s="8"/>
      <c r="P535" s="6"/>
    </row>
    <row r="536" ht="12.75" customHeight="1">
      <c r="A536" s="8"/>
      <c r="B536" s="8"/>
      <c r="C536" s="8"/>
      <c r="D536" s="8"/>
      <c r="E536" s="8"/>
      <c r="F536" s="6"/>
      <c r="G536" s="6" t="s">
        <v>256</v>
      </c>
      <c r="H536" s="17">
        <v>6</v>
      </c>
      <c r="I536" s="39">
        <v>0.25694444444444497</v>
      </c>
      <c r="J536" s="16">
        <v>0.3125</v>
      </c>
      <c r="K536" s="16"/>
      <c r="L536" s="34">
        <v>41</v>
      </c>
      <c r="M536" s="34">
        <v>41</v>
      </c>
      <c r="N536" s="17"/>
      <c r="O536" s="8"/>
      <c r="P536" s="6"/>
    </row>
    <row r="537">
      <c r="A537" s="8"/>
      <c r="B537" s="8"/>
      <c r="C537" s="8"/>
      <c r="D537" s="8"/>
      <c r="E537" s="8"/>
      <c r="F537" s="6"/>
      <c r="G537" s="6"/>
      <c r="H537" s="17"/>
      <c r="I537" s="38">
        <v>0.38888888888888901</v>
      </c>
      <c r="J537" s="38">
        <v>0.45138888888888901</v>
      </c>
      <c r="K537" s="16"/>
      <c r="L537" s="34">
        <v>41</v>
      </c>
      <c r="M537" s="34">
        <v>41</v>
      </c>
      <c r="N537" s="17"/>
      <c r="O537" s="8"/>
      <c r="P537" s="6"/>
    </row>
    <row r="538" ht="12.75" customHeight="1">
      <c r="A538" s="8"/>
      <c r="B538" s="8"/>
      <c r="C538" s="8"/>
      <c r="D538" s="8"/>
      <c r="E538" s="8"/>
      <c r="F538" s="6"/>
      <c r="G538" s="6"/>
      <c r="H538" s="17"/>
      <c r="I538" s="39">
        <v>0.61111111111111105</v>
      </c>
      <c r="J538" s="39">
        <v>0.68055555555555602</v>
      </c>
      <c r="K538" s="16"/>
      <c r="L538" s="34">
        <v>41</v>
      </c>
      <c r="M538" s="34">
        <v>41</v>
      </c>
      <c r="N538" s="17"/>
      <c r="O538" s="8"/>
      <c r="P538" s="6"/>
    </row>
    <row r="539" ht="12.75" customHeight="1">
      <c r="A539" s="8">
        <v>45</v>
      </c>
      <c r="B539" s="8">
        <v>49</v>
      </c>
      <c r="C539" s="8">
        <v>202</v>
      </c>
      <c r="D539" s="6" t="s">
        <v>474</v>
      </c>
      <c r="E539" s="6" t="s">
        <v>21</v>
      </c>
      <c r="F539" s="8" t="s">
        <v>22</v>
      </c>
      <c r="G539" s="8" t="s">
        <v>35</v>
      </c>
      <c r="H539" s="6">
        <v>4</v>
      </c>
      <c r="I539" s="16">
        <v>0.32638888888888901</v>
      </c>
      <c r="J539" s="16">
        <v>0.37847222222222199</v>
      </c>
      <c r="K539" s="16" t="s">
        <v>475</v>
      </c>
      <c r="L539" s="8">
        <v>38.100000000000001</v>
      </c>
      <c r="M539" s="91">
        <v>38.100000000000001</v>
      </c>
      <c r="N539" s="6">
        <v>1</v>
      </c>
      <c r="O539" s="6" t="s">
        <v>476</v>
      </c>
      <c r="P539" s="6" t="s">
        <v>459</v>
      </c>
    </row>
    <row r="540" ht="21.75">
      <c r="A540" s="8"/>
      <c r="B540" s="8"/>
      <c r="C540" s="8"/>
      <c r="D540" s="6"/>
      <c r="E540" s="6"/>
      <c r="F540" s="8"/>
      <c r="G540" s="8"/>
      <c r="H540" s="6"/>
      <c r="I540" s="16" t="s">
        <v>477</v>
      </c>
      <c r="J540" s="16" t="s">
        <v>478</v>
      </c>
      <c r="K540" s="16"/>
      <c r="L540" s="8">
        <v>42.700000000000003</v>
      </c>
      <c r="M540" s="91">
        <v>42.700000000000003</v>
      </c>
      <c r="N540" s="6"/>
      <c r="O540" s="6"/>
      <c r="P540" s="6"/>
    </row>
    <row r="541" ht="22.5">
      <c r="A541" s="8"/>
      <c r="B541" s="8"/>
      <c r="C541" s="8"/>
      <c r="D541" s="6"/>
      <c r="E541" s="6"/>
      <c r="F541" s="8"/>
      <c r="G541" s="6" t="s">
        <v>479</v>
      </c>
      <c r="H541" s="6">
        <v>2</v>
      </c>
      <c r="I541" s="39">
        <v>0.225694444444444</v>
      </c>
      <c r="J541" s="16" t="s">
        <v>480</v>
      </c>
      <c r="K541" s="16"/>
      <c r="L541" s="8">
        <v>38.100000000000001</v>
      </c>
      <c r="M541" s="91">
        <v>42.700000000000003</v>
      </c>
      <c r="N541" s="6"/>
      <c r="O541" s="6"/>
      <c r="P541" s="6"/>
    </row>
    <row r="542" ht="54" customHeight="1">
      <c r="A542" s="8"/>
      <c r="B542" s="8"/>
      <c r="C542" s="8"/>
      <c r="D542" s="6"/>
      <c r="E542" s="6"/>
      <c r="F542" s="8"/>
      <c r="G542" s="32" t="s">
        <v>481</v>
      </c>
      <c r="H542" s="6">
        <v>2</v>
      </c>
      <c r="I542" s="33" t="s">
        <v>482</v>
      </c>
      <c r="J542" s="33">
        <v>0.75694444444444497</v>
      </c>
      <c r="K542" s="16"/>
      <c r="L542" s="37">
        <v>42.700000000000003</v>
      </c>
      <c r="M542" s="136">
        <v>38.100000000000001</v>
      </c>
      <c r="N542" s="6"/>
      <c r="O542" s="6"/>
      <c r="P542" s="6"/>
    </row>
    <row r="543" ht="12.75" customHeight="1">
      <c r="A543" s="8"/>
      <c r="B543" s="8"/>
      <c r="C543" s="8"/>
      <c r="D543" s="6"/>
      <c r="E543" s="6"/>
      <c r="F543" s="8"/>
      <c r="G543" s="6" t="s">
        <v>483</v>
      </c>
      <c r="H543" s="6">
        <v>4</v>
      </c>
      <c r="I543" s="39" t="s">
        <v>484</v>
      </c>
      <c r="J543" s="16" t="s">
        <v>485</v>
      </c>
      <c r="K543" s="16"/>
      <c r="L543" s="8">
        <v>19.899999999999999</v>
      </c>
      <c r="M543" s="137">
        <v>33</v>
      </c>
      <c r="N543" s="6"/>
      <c r="O543" s="6"/>
      <c r="P543" s="6"/>
    </row>
    <row r="544" s="138" customFormat="1" ht="32.25">
      <c r="A544" s="8"/>
      <c r="B544" s="8"/>
      <c r="C544" s="8"/>
      <c r="D544" s="6"/>
      <c r="E544" s="6"/>
      <c r="F544" s="8"/>
      <c r="G544" s="6"/>
      <c r="H544" s="6"/>
      <c r="I544" s="33" t="s">
        <v>486</v>
      </c>
      <c r="J544" s="33">
        <v>0.75694444444444497</v>
      </c>
      <c r="K544" s="16"/>
      <c r="L544" s="8">
        <v>55.799999999999997</v>
      </c>
      <c r="M544" s="136">
        <v>38.100000000000001</v>
      </c>
      <c r="N544" s="6"/>
      <c r="O544" s="6"/>
      <c r="P544" s="6"/>
    </row>
    <row r="545" s="138" customFormat="1" ht="11.1" customHeight="1">
      <c r="A545" s="8">
        <v>46</v>
      </c>
      <c r="B545" s="8">
        <v>50</v>
      </c>
      <c r="C545" s="8">
        <v>204</v>
      </c>
      <c r="D545" s="8" t="s">
        <v>487</v>
      </c>
      <c r="E545" s="8" t="s">
        <v>21</v>
      </c>
      <c r="F545" s="8" t="s">
        <v>22</v>
      </c>
      <c r="G545" s="139"/>
      <c r="H545" s="8">
        <v>4</v>
      </c>
      <c r="I545" s="140">
        <v>0.23263888888888901</v>
      </c>
      <c r="J545" s="141" t="s">
        <v>488</v>
      </c>
      <c r="K545" s="16" t="s">
        <v>69</v>
      </c>
      <c r="L545" s="8">
        <v>33.700000000000003</v>
      </c>
      <c r="M545" s="8" t="s">
        <v>293</v>
      </c>
      <c r="N545" s="8">
        <v>1</v>
      </c>
      <c r="O545" s="8" t="s">
        <v>25</v>
      </c>
      <c r="P545" s="8" t="s">
        <v>277</v>
      </c>
      <c r="Q545" s="142"/>
    </row>
    <row r="546" s="138" customFormat="1" ht="11.1" customHeight="1">
      <c r="A546" s="8"/>
      <c r="B546" s="8"/>
      <c r="C546" s="8"/>
      <c r="D546" s="8"/>
      <c r="E546" s="8"/>
      <c r="F546" s="8"/>
      <c r="G546" s="48" t="s">
        <v>50</v>
      </c>
      <c r="H546" s="8"/>
      <c r="I546" s="143" t="s">
        <v>489</v>
      </c>
      <c r="J546" s="141"/>
      <c r="K546" s="16"/>
      <c r="L546" s="8"/>
      <c r="M546" s="8"/>
      <c r="N546" s="8"/>
      <c r="O546" s="8"/>
      <c r="P546" s="8"/>
    </row>
    <row r="547" s="138" customFormat="1" ht="11.1" customHeight="1">
      <c r="A547" s="8"/>
      <c r="B547" s="8"/>
      <c r="C547" s="8"/>
      <c r="D547" s="8"/>
      <c r="E547" s="8"/>
      <c r="F547" s="8"/>
      <c r="G547" s="48" t="s">
        <v>53</v>
      </c>
      <c r="H547" s="8"/>
      <c r="I547" s="140">
        <v>0.32986111111111099</v>
      </c>
      <c r="J547" s="141" t="s">
        <v>490</v>
      </c>
      <c r="K547" s="16"/>
      <c r="L547" s="8">
        <v>33.700000000000003</v>
      </c>
      <c r="M547" s="8" t="s">
        <v>293</v>
      </c>
      <c r="N547" s="8"/>
      <c r="O547" s="8"/>
      <c r="P547" s="8"/>
      <c r="Q547" s="142"/>
    </row>
    <row r="548" s="138" customFormat="1" ht="11.1" customHeight="1">
      <c r="A548" s="8"/>
      <c r="B548" s="8"/>
      <c r="C548" s="8"/>
      <c r="D548" s="8"/>
      <c r="E548" s="8"/>
      <c r="F548" s="8"/>
      <c r="G548" s="48" t="s">
        <v>54</v>
      </c>
      <c r="H548" s="8"/>
      <c r="I548" s="143" t="s">
        <v>489</v>
      </c>
      <c r="J548" s="141"/>
      <c r="K548" s="16"/>
      <c r="L548" s="8"/>
      <c r="M548" s="8"/>
      <c r="N548" s="8"/>
      <c r="O548" s="8"/>
      <c r="P548" s="8"/>
    </row>
    <row r="549" s="144" customFormat="1" ht="11.1" customHeight="1">
      <c r="A549" s="8"/>
      <c r="B549" s="8"/>
      <c r="C549" s="8"/>
      <c r="D549" s="8"/>
      <c r="E549" s="8"/>
      <c r="F549" s="8"/>
      <c r="G549" s="48" t="s">
        <v>55</v>
      </c>
      <c r="H549" s="8"/>
      <c r="I549" s="145" t="s">
        <v>18</v>
      </c>
      <c r="J549" s="33">
        <v>0.62847222222222199</v>
      </c>
      <c r="K549" s="16"/>
      <c r="L549" s="8" t="s">
        <v>293</v>
      </c>
      <c r="M549" s="8">
        <v>33.700000000000003</v>
      </c>
      <c r="N549" s="8"/>
      <c r="O549" s="8"/>
      <c r="P549" s="8"/>
    </row>
    <row r="550" s="144" customFormat="1" ht="11.1" customHeight="1">
      <c r="A550" s="8"/>
      <c r="B550" s="8"/>
      <c r="C550" s="8"/>
      <c r="D550" s="8"/>
      <c r="E550" s="8"/>
      <c r="F550" s="8"/>
      <c r="G550" s="48" t="s">
        <v>56</v>
      </c>
      <c r="H550" s="8"/>
      <c r="I550" s="146" t="s">
        <v>491</v>
      </c>
      <c r="J550" s="48" t="s">
        <v>492</v>
      </c>
      <c r="K550" s="16"/>
      <c r="L550" s="8"/>
      <c r="M550" s="8"/>
      <c r="N550" s="8"/>
      <c r="O550" s="8"/>
      <c r="P550" s="8"/>
    </row>
    <row r="551" s="138" customFormat="1" ht="11.1" customHeight="1">
      <c r="A551" s="8"/>
      <c r="B551" s="8"/>
      <c r="C551" s="8"/>
      <c r="D551" s="8"/>
      <c r="E551" s="8"/>
      <c r="F551" s="8"/>
      <c r="G551" s="48" t="s">
        <v>251</v>
      </c>
      <c r="H551" s="8"/>
      <c r="I551" s="145" t="s">
        <v>493</v>
      </c>
      <c r="J551" s="69">
        <v>0.76736111111111105</v>
      </c>
      <c r="K551" s="16"/>
      <c r="L551" s="8" t="s">
        <v>293</v>
      </c>
      <c r="M551" s="8">
        <v>33.700000000000003</v>
      </c>
      <c r="N551" s="8"/>
      <c r="O551" s="8"/>
      <c r="P551" s="8"/>
    </row>
    <row r="552" s="138" customFormat="1" ht="11.1" customHeight="1">
      <c r="A552" s="8"/>
      <c r="B552" s="8"/>
      <c r="C552" s="8"/>
      <c r="D552" s="8"/>
      <c r="E552" s="8"/>
      <c r="F552" s="8"/>
      <c r="G552" s="14"/>
      <c r="H552" s="8"/>
      <c r="I552" s="147" t="s">
        <v>491</v>
      </c>
      <c r="J552" s="45" t="s">
        <v>492</v>
      </c>
      <c r="K552" s="16"/>
      <c r="L552" s="8"/>
      <c r="M552" s="8"/>
      <c r="N552" s="8"/>
      <c r="O552" s="8"/>
      <c r="P552" s="8"/>
    </row>
    <row r="553" s="144" customFormat="1" ht="11.1" customHeight="1">
      <c r="A553" s="8"/>
      <c r="B553" s="8"/>
      <c r="C553" s="8"/>
      <c r="D553" s="8"/>
      <c r="E553" s="8"/>
      <c r="F553" s="8"/>
      <c r="G553" s="8" t="s">
        <v>153</v>
      </c>
      <c r="H553" s="8">
        <v>3</v>
      </c>
      <c r="I553" s="140">
        <v>0.32986111111111099</v>
      </c>
      <c r="J553" s="141" t="s">
        <v>494</v>
      </c>
      <c r="K553" s="16"/>
      <c r="L553" s="8">
        <v>33.700000000000003</v>
      </c>
      <c r="M553" s="8" t="s">
        <v>293</v>
      </c>
      <c r="N553" s="8"/>
      <c r="O553" s="8"/>
      <c r="P553" s="8"/>
    </row>
    <row r="554" s="138" customFormat="1" ht="11.1" customHeight="1">
      <c r="A554" s="8"/>
      <c r="B554" s="8"/>
      <c r="C554" s="8"/>
      <c r="D554" s="8"/>
      <c r="E554" s="8"/>
      <c r="F554" s="8"/>
      <c r="G554" s="8"/>
      <c r="H554" s="8"/>
      <c r="I554" s="143" t="s">
        <v>489</v>
      </c>
      <c r="J554" s="141"/>
      <c r="K554" s="16"/>
      <c r="L554" s="8"/>
      <c r="M554" s="8"/>
      <c r="N554" s="8"/>
      <c r="O554" s="8"/>
      <c r="P554" s="8"/>
    </row>
    <row r="555" s="138" customFormat="1" ht="11.1" customHeight="1">
      <c r="A555" s="8"/>
      <c r="B555" s="8"/>
      <c r="C555" s="8"/>
      <c r="D555" s="8"/>
      <c r="E555" s="8"/>
      <c r="F555" s="8"/>
      <c r="G555" s="8"/>
      <c r="H555" s="8"/>
      <c r="I555" s="148" t="s">
        <v>493</v>
      </c>
      <c r="J555" s="69">
        <v>0.62847222222222199</v>
      </c>
      <c r="K555" s="16"/>
      <c r="L555" s="8" t="s">
        <v>293</v>
      </c>
      <c r="M555" s="8">
        <v>33.700000000000003</v>
      </c>
      <c r="N555" s="8"/>
      <c r="O555" s="8"/>
      <c r="P555" s="8"/>
    </row>
    <row r="556" s="144" customFormat="1" ht="11.1" customHeight="1">
      <c r="A556" s="8"/>
      <c r="B556" s="8"/>
      <c r="C556" s="8"/>
      <c r="D556" s="8"/>
      <c r="E556" s="8"/>
      <c r="F556" s="8"/>
      <c r="G556" s="8"/>
      <c r="H556" s="8"/>
      <c r="I556" s="149" t="s">
        <v>491</v>
      </c>
      <c r="J556" s="45" t="s">
        <v>492</v>
      </c>
      <c r="K556" s="16"/>
      <c r="L556" s="8"/>
      <c r="M556" s="8"/>
      <c r="N556" s="8"/>
      <c r="O556" s="8"/>
      <c r="P556" s="8"/>
    </row>
    <row r="557" s="138" customFormat="1" ht="11.1" customHeight="1">
      <c r="A557" s="8"/>
      <c r="B557" s="8"/>
      <c r="C557" s="8"/>
      <c r="D557" s="8"/>
      <c r="E557" s="8"/>
      <c r="F557" s="8"/>
      <c r="G557" s="8"/>
      <c r="H557" s="8"/>
      <c r="I557" s="148" t="s">
        <v>493</v>
      </c>
      <c r="J557" s="69">
        <v>0.76736111111111105</v>
      </c>
      <c r="K557" s="16"/>
      <c r="L557" s="8" t="s">
        <v>293</v>
      </c>
      <c r="M557" s="8">
        <v>33.700000000000003</v>
      </c>
      <c r="N557" s="8"/>
      <c r="O557" s="8"/>
      <c r="P557" s="8"/>
    </row>
    <row r="558" s="144" customFormat="1" ht="11.1" customHeight="1">
      <c r="A558" s="8"/>
      <c r="B558" s="8"/>
      <c r="C558" s="8"/>
      <c r="D558" s="8"/>
      <c r="E558" s="8"/>
      <c r="F558" s="8"/>
      <c r="G558" s="8"/>
      <c r="H558" s="8"/>
      <c r="I558" s="149" t="s">
        <v>491</v>
      </c>
      <c r="J558" s="45" t="s">
        <v>492</v>
      </c>
      <c r="K558" s="16"/>
      <c r="L558" s="8"/>
      <c r="M558" s="8"/>
      <c r="N558" s="8"/>
      <c r="O558" s="8"/>
      <c r="P558" s="8"/>
    </row>
    <row r="559" s="144" customFormat="1" ht="12" customHeight="1">
      <c r="A559" s="8">
        <v>47</v>
      </c>
      <c r="B559" s="8">
        <v>51</v>
      </c>
      <c r="C559" s="8">
        <v>205</v>
      </c>
      <c r="D559" s="8" t="s">
        <v>495</v>
      </c>
      <c r="E559" s="8" t="s">
        <v>21</v>
      </c>
      <c r="F559" s="8" t="s">
        <v>22</v>
      </c>
      <c r="G559" s="150" t="s">
        <v>50</v>
      </c>
      <c r="H559" s="136">
        <f>$H$858</f>
        <v>4</v>
      </c>
      <c r="I559" s="16" t="s">
        <v>496</v>
      </c>
      <c r="J559" s="16" t="s">
        <v>497</v>
      </c>
      <c r="K559" s="151" t="s">
        <v>498</v>
      </c>
      <c r="L559" s="34">
        <v>30.699999999999999</v>
      </c>
      <c r="M559" s="34">
        <v>40.700000000000003</v>
      </c>
      <c r="N559" s="8">
        <v>1</v>
      </c>
      <c r="O559" s="8" t="s">
        <v>102</v>
      </c>
      <c r="P559" s="8" t="s">
        <v>459</v>
      </c>
    </row>
    <row r="560" s="138" customFormat="1">
      <c r="A560" s="8"/>
      <c r="B560" s="8"/>
      <c r="C560" s="8"/>
      <c r="D560" s="8"/>
      <c r="E560" s="8"/>
      <c r="F560" s="8"/>
      <c r="G560" s="152" t="s">
        <v>53</v>
      </c>
      <c r="H560" s="152">
        <v>8</v>
      </c>
      <c r="I560" s="16"/>
      <c r="J560" s="16"/>
      <c r="K560" s="151"/>
      <c r="L560" s="34"/>
      <c r="M560" s="34"/>
      <c r="N560" s="8"/>
      <c r="O560" s="8"/>
      <c r="P560" s="8"/>
    </row>
    <row r="561" s="138" customFormat="1" ht="21.75">
      <c r="A561" s="8"/>
      <c r="B561" s="8"/>
      <c r="C561" s="8"/>
      <c r="D561" s="8"/>
      <c r="E561" s="8"/>
      <c r="F561" s="8"/>
      <c r="G561" s="153" t="s">
        <v>54</v>
      </c>
      <c r="H561" s="153">
        <f t="shared" ref="H561:H564" si="7">$H$858</f>
        <v>4</v>
      </c>
      <c r="I561" s="16" t="s">
        <v>499</v>
      </c>
      <c r="J561" s="16" t="s">
        <v>500</v>
      </c>
      <c r="K561" s="151"/>
      <c r="L561" s="34">
        <v>30.699999999999999</v>
      </c>
      <c r="M561" s="34">
        <v>40.700000000000003</v>
      </c>
      <c r="N561" s="8"/>
      <c r="O561" s="8"/>
      <c r="P561" s="8"/>
    </row>
    <row r="562" s="144" customFormat="1" ht="13.5" customHeight="1">
      <c r="A562" s="8"/>
      <c r="B562" s="8"/>
      <c r="C562" s="8"/>
      <c r="D562" s="8"/>
      <c r="E562" s="8"/>
      <c r="F562" s="8"/>
      <c r="G562" s="153" t="s">
        <v>55</v>
      </c>
      <c r="H562" s="153">
        <f t="shared" si="7"/>
        <v>4</v>
      </c>
      <c r="I562" s="16">
        <v>0.55902777777777801</v>
      </c>
      <c r="J562" s="16">
        <v>0.60763888888888895</v>
      </c>
      <c r="K562" s="151"/>
      <c r="L562" s="34">
        <v>27.199999999999999</v>
      </c>
      <c r="M562" s="34">
        <v>28</v>
      </c>
      <c r="N562" s="8"/>
      <c r="O562" s="8"/>
      <c r="P562" s="8"/>
    </row>
    <row r="563" s="138" customFormat="1" ht="11.1" customHeight="1">
      <c r="A563" s="8"/>
      <c r="B563" s="8"/>
      <c r="C563" s="8"/>
      <c r="D563" s="8"/>
      <c r="E563" s="8"/>
      <c r="F563" s="8"/>
      <c r="G563" s="152" t="s">
        <v>56</v>
      </c>
      <c r="H563" s="153">
        <f t="shared" si="7"/>
        <v>4</v>
      </c>
      <c r="I563" s="16">
        <v>0.71180555555555602</v>
      </c>
      <c r="J563" s="16">
        <v>0.75694444444444497</v>
      </c>
      <c r="K563" s="151"/>
      <c r="L563" s="34">
        <v>27.199999999999999</v>
      </c>
      <c r="M563" s="34">
        <v>28</v>
      </c>
      <c r="N563" s="8"/>
      <c r="O563" s="8"/>
      <c r="P563" s="8"/>
    </row>
    <row r="564" s="138" customFormat="1" ht="11.1" customHeight="1">
      <c r="A564" s="8"/>
      <c r="B564" s="8"/>
      <c r="C564" s="8"/>
      <c r="D564" s="8"/>
      <c r="E564" s="8"/>
      <c r="F564" s="8"/>
      <c r="G564" s="154" t="s">
        <v>251</v>
      </c>
      <c r="H564" s="67">
        <f t="shared" si="7"/>
        <v>4</v>
      </c>
      <c r="I564" s="16"/>
      <c r="J564" s="16"/>
      <c r="K564" s="151"/>
      <c r="L564" s="34"/>
      <c r="M564" s="34"/>
      <c r="N564" s="8"/>
      <c r="O564" s="8"/>
      <c r="P564" s="8"/>
    </row>
    <row r="565" s="144" customFormat="1" ht="12.75" customHeight="1">
      <c r="A565" s="8"/>
      <c r="B565" s="8"/>
      <c r="C565" s="8"/>
      <c r="D565" s="8"/>
      <c r="E565" s="8"/>
      <c r="F565" s="8"/>
      <c r="G565" s="8" t="s">
        <v>153</v>
      </c>
      <c r="H565" s="8">
        <v>6</v>
      </c>
      <c r="I565" s="16" t="s">
        <v>501</v>
      </c>
      <c r="J565" s="16" t="s">
        <v>502</v>
      </c>
      <c r="K565" s="151"/>
      <c r="L565" s="34">
        <v>30.699999999999999</v>
      </c>
      <c r="M565" s="34">
        <v>40.700000000000003</v>
      </c>
      <c r="N565" s="8"/>
      <c r="O565" s="8"/>
      <c r="P565" s="8"/>
    </row>
    <row r="566" s="138" customFormat="1">
      <c r="A566" s="8"/>
      <c r="B566" s="8"/>
      <c r="C566" s="8"/>
      <c r="D566" s="8"/>
      <c r="E566" s="8"/>
      <c r="F566" s="8"/>
      <c r="G566" s="8"/>
      <c r="H566" s="8"/>
      <c r="I566" s="16">
        <v>0.55902777777777801</v>
      </c>
      <c r="J566" s="16">
        <v>0.60763888888888895</v>
      </c>
      <c r="K566" s="151"/>
      <c r="L566" s="34">
        <v>27.199999999999999</v>
      </c>
      <c r="M566" s="34">
        <v>28</v>
      </c>
      <c r="N566" s="8"/>
      <c r="O566" s="8"/>
      <c r="P566" s="8"/>
    </row>
    <row r="567">
      <c r="A567" s="8"/>
      <c r="B567" s="8"/>
      <c r="C567" s="8"/>
      <c r="D567" s="8"/>
      <c r="E567" s="8"/>
      <c r="F567" s="8"/>
      <c r="G567" s="8"/>
      <c r="H567" s="8"/>
      <c r="I567" s="16">
        <v>0.71180555555555602</v>
      </c>
      <c r="J567" s="16">
        <v>0.75694444444444497</v>
      </c>
      <c r="K567" s="151"/>
      <c r="L567" s="34">
        <v>27.199999999999999</v>
      </c>
      <c r="M567" s="34">
        <v>28</v>
      </c>
      <c r="N567" s="8"/>
      <c r="O567" s="8"/>
      <c r="P567" s="8"/>
    </row>
    <row r="568" ht="12.75" customHeight="1">
      <c r="A568" s="8">
        <v>48</v>
      </c>
      <c r="B568" s="8">
        <v>52</v>
      </c>
      <c r="C568" s="8">
        <v>206</v>
      </c>
      <c r="D568" s="8" t="s">
        <v>503</v>
      </c>
      <c r="E568" s="8" t="s">
        <v>21</v>
      </c>
      <c r="F568" s="8" t="s">
        <v>22</v>
      </c>
      <c r="G568" s="8" t="s">
        <v>35</v>
      </c>
      <c r="H568" s="8">
        <v>10</v>
      </c>
      <c r="I568" s="12">
        <v>0.25694444444444497</v>
      </c>
      <c r="J568" s="12">
        <v>0.28472222222222199</v>
      </c>
      <c r="K568" s="16" t="s">
        <v>504</v>
      </c>
      <c r="L568" s="14">
        <v>17.199999999999999</v>
      </c>
      <c r="M568" s="58">
        <v>18</v>
      </c>
      <c r="N568" s="8">
        <v>1</v>
      </c>
      <c r="O568" s="8" t="s">
        <v>466</v>
      </c>
      <c r="P568" s="8" t="s">
        <v>459</v>
      </c>
    </row>
    <row r="569">
      <c r="A569" s="8"/>
      <c r="B569" s="8"/>
      <c r="C569" s="8"/>
      <c r="D569" s="8"/>
      <c r="E569" s="8"/>
      <c r="F569" s="8"/>
      <c r="G569" s="8"/>
      <c r="H569" s="8"/>
      <c r="I569" s="16">
        <v>0.35416666666666702</v>
      </c>
      <c r="J569" s="16">
        <v>0.39236111111111099</v>
      </c>
      <c r="K569" s="16"/>
      <c r="L569" s="8">
        <v>17.199999999999999</v>
      </c>
      <c r="M569" s="34">
        <v>18</v>
      </c>
      <c r="N569" s="8"/>
      <c r="O569" s="8"/>
      <c r="P569" s="8"/>
    </row>
    <row r="570">
      <c r="A570" s="8"/>
      <c r="B570" s="8"/>
      <c r="C570" s="8"/>
      <c r="D570" s="8"/>
      <c r="E570" s="8"/>
      <c r="F570" s="8"/>
      <c r="G570" s="8"/>
      <c r="H570" s="8"/>
      <c r="I570" s="16">
        <v>0.54513888888888895</v>
      </c>
      <c r="J570" s="16">
        <v>0.59027777777777801</v>
      </c>
      <c r="K570" s="16"/>
      <c r="L570" s="8">
        <v>17.199999999999999</v>
      </c>
      <c r="M570" s="34">
        <v>18</v>
      </c>
      <c r="N570" s="8"/>
      <c r="O570" s="8"/>
      <c r="P570" s="8"/>
    </row>
    <row r="571">
      <c r="A571" s="8"/>
      <c r="B571" s="8"/>
      <c r="C571" s="8"/>
      <c r="D571" s="8"/>
      <c r="E571" s="8"/>
      <c r="F571" s="8"/>
      <c r="G571" s="8"/>
      <c r="H571" s="8"/>
      <c r="I571" s="16">
        <v>0.63888888888888895</v>
      </c>
      <c r="J571" s="16">
        <v>0.67708333333333304</v>
      </c>
      <c r="K571" s="16"/>
      <c r="L571" s="8">
        <v>17.199999999999999</v>
      </c>
      <c r="M571" s="34">
        <v>18</v>
      </c>
      <c r="N571" s="8"/>
      <c r="O571" s="8"/>
      <c r="P571" s="8"/>
    </row>
    <row r="572">
      <c r="A572" s="8"/>
      <c r="B572" s="8"/>
      <c r="C572" s="8"/>
      <c r="D572" s="8"/>
      <c r="E572" s="8"/>
      <c r="F572" s="8"/>
      <c r="G572" s="8"/>
      <c r="H572" s="8"/>
      <c r="I572" s="16">
        <v>0.71527777777777801</v>
      </c>
      <c r="J572" s="16">
        <v>0.74652777777777801</v>
      </c>
      <c r="K572" s="16"/>
      <c r="L572" s="8">
        <v>17.199999999999999</v>
      </c>
      <c r="M572" s="34">
        <v>18</v>
      </c>
      <c r="N572" s="8"/>
      <c r="O572" s="8"/>
      <c r="P572" s="8"/>
    </row>
    <row r="573" ht="21.75" customHeight="1">
      <c r="A573" s="8">
        <v>49</v>
      </c>
      <c r="B573" s="8">
        <v>53</v>
      </c>
      <c r="C573" s="8">
        <v>207</v>
      </c>
      <c r="D573" s="8" t="s">
        <v>505</v>
      </c>
      <c r="E573" s="8" t="s">
        <v>21</v>
      </c>
      <c r="F573" s="8" t="s">
        <v>22</v>
      </c>
      <c r="G573" s="8" t="s">
        <v>479</v>
      </c>
      <c r="H573" s="8">
        <v>4</v>
      </c>
      <c r="I573" s="75">
        <v>0.25</v>
      </c>
      <c r="J573" s="72" t="s">
        <v>506</v>
      </c>
      <c r="K573" s="16" t="s">
        <v>255</v>
      </c>
      <c r="L573" s="8">
        <v>15.300000000000001</v>
      </c>
      <c r="M573" s="8">
        <v>7.9000000000000004</v>
      </c>
      <c r="N573" s="8">
        <v>1</v>
      </c>
      <c r="O573" s="8" t="s">
        <v>102</v>
      </c>
      <c r="P573" s="8" t="s">
        <v>459</v>
      </c>
    </row>
    <row r="574" ht="21.75">
      <c r="A574" s="8"/>
      <c r="B574" s="8"/>
      <c r="C574" s="8"/>
      <c r="D574" s="8"/>
      <c r="E574" s="8"/>
      <c r="F574" s="8"/>
      <c r="G574" s="8"/>
      <c r="H574" s="8"/>
      <c r="I574" s="75" t="s">
        <v>507</v>
      </c>
      <c r="J574" s="16">
        <v>0.29861111111111099</v>
      </c>
      <c r="K574" s="16"/>
      <c r="L574" s="8">
        <v>12.4</v>
      </c>
      <c r="M574" s="8">
        <v>15.300000000000001</v>
      </c>
      <c r="N574" s="8"/>
      <c r="O574" s="8"/>
      <c r="P574" s="8"/>
    </row>
    <row r="575" ht="22.5">
      <c r="A575" s="8"/>
      <c r="B575" s="8"/>
      <c r="C575" s="8"/>
      <c r="D575" s="8"/>
      <c r="E575" s="8"/>
      <c r="F575" s="8"/>
      <c r="G575" s="91" t="s">
        <v>153</v>
      </c>
      <c r="H575" s="8">
        <v>1</v>
      </c>
      <c r="I575" s="75" t="s">
        <v>293</v>
      </c>
      <c r="J575" s="16" t="s">
        <v>508</v>
      </c>
      <c r="K575" s="16"/>
      <c r="L575" s="48" t="s">
        <v>293</v>
      </c>
      <c r="M575" s="48">
        <v>19.800000000000001</v>
      </c>
      <c r="N575" s="8"/>
      <c r="O575" s="8"/>
      <c r="P575" s="8"/>
    </row>
    <row r="576" ht="12.75" customHeight="1">
      <c r="A576" s="8"/>
      <c r="B576" s="8"/>
      <c r="C576" s="8"/>
      <c r="D576" s="8"/>
      <c r="E576" s="8"/>
      <c r="F576" s="8"/>
      <c r="G576" s="8" t="s">
        <v>35</v>
      </c>
      <c r="H576" s="8">
        <v>14</v>
      </c>
      <c r="I576" s="16">
        <v>0.34375</v>
      </c>
      <c r="J576" s="16">
        <v>0.375</v>
      </c>
      <c r="K576" s="16"/>
      <c r="L576" s="8">
        <v>15.300000000000001</v>
      </c>
      <c r="M576" s="8">
        <v>15.300000000000001</v>
      </c>
      <c r="N576" s="8"/>
      <c r="O576" s="8"/>
      <c r="P576" s="8"/>
    </row>
    <row r="577" ht="22.5">
      <c r="A577" s="8"/>
      <c r="B577" s="8"/>
      <c r="C577" s="8"/>
      <c r="D577" s="8"/>
      <c r="E577" s="8"/>
      <c r="F577" s="8"/>
      <c r="G577" s="8"/>
      <c r="H577" s="8"/>
      <c r="I577" s="16" t="s">
        <v>509</v>
      </c>
      <c r="J577" s="16">
        <v>0.44444444444444398</v>
      </c>
      <c r="K577" s="16"/>
      <c r="L577" s="8">
        <v>19.800000000000001</v>
      </c>
      <c r="M577" s="8">
        <v>15.300000000000001</v>
      </c>
      <c r="N577" s="8"/>
      <c r="O577" s="8"/>
      <c r="P577" s="8"/>
    </row>
    <row r="578">
      <c r="A578" s="8"/>
      <c r="B578" s="8"/>
      <c r="C578" s="8"/>
      <c r="D578" s="8"/>
      <c r="E578" s="8"/>
      <c r="F578" s="8"/>
      <c r="G578" s="8"/>
      <c r="H578" s="8"/>
      <c r="I578" s="16">
        <v>0.52083333333333304</v>
      </c>
      <c r="J578" s="16">
        <v>0.55208333333333304</v>
      </c>
      <c r="K578" s="16"/>
      <c r="L578" s="8">
        <v>15.300000000000001</v>
      </c>
      <c r="M578" s="8">
        <v>15.300000000000001</v>
      </c>
      <c r="N578" s="8"/>
      <c r="O578" s="8"/>
      <c r="P578" s="8"/>
    </row>
    <row r="579" ht="22.5">
      <c r="A579" s="8"/>
      <c r="B579" s="8"/>
      <c r="C579" s="8"/>
      <c r="D579" s="8"/>
      <c r="E579" s="8"/>
      <c r="F579" s="8"/>
      <c r="G579" s="8"/>
      <c r="H579" s="8"/>
      <c r="I579" s="16">
        <v>0.59722222222222199</v>
      </c>
      <c r="J579" s="16" t="s">
        <v>510</v>
      </c>
      <c r="K579" s="16"/>
      <c r="L579" s="8">
        <v>15.300000000000001</v>
      </c>
      <c r="M579" s="8">
        <v>19.800000000000001</v>
      </c>
      <c r="N579" s="8"/>
      <c r="O579" s="8"/>
      <c r="P579" s="8"/>
    </row>
    <row r="580" ht="22.5">
      <c r="A580" s="8"/>
      <c r="B580" s="8"/>
      <c r="C580" s="8"/>
      <c r="D580" s="8"/>
      <c r="E580" s="8"/>
      <c r="F580" s="8"/>
      <c r="G580" s="8"/>
      <c r="H580" s="8"/>
      <c r="I580" s="16" t="s">
        <v>511</v>
      </c>
      <c r="J580" s="16">
        <v>0.69097222222222199</v>
      </c>
      <c r="K580" s="16"/>
      <c r="L580" s="8">
        <v>19.800000000000001</v>
      </c>
      <c r="M580" s="8">
        <v>15.300000000000001</v>
      </c>
      <c r="N580" s="8"/>
      <c r="O580" s="8"/>
      <c r="P580" s="8"/>
    </row>
    <row r="581" ht="22.5">
      <c r="A581" s="8"/>
      <c r="B581" s="8"/>
      <c r="C581" s="8"/>
      <c r="D581" s="8"/>
      <c r="E581" s="8"/>
      <c r="F581" s="8"/>
      <c r="G581" s="8"/>
      <c r="H581" s="8"/>
      <c r="I581" s="16" t="s">
        <v>512</v>
      </c>
      <c r="J581" s="16">
        <v>0.76041666666666696</v>
      </c>
      <c r="K581" s="16"/>
      <c r="L581" s="8">
        <v>19.800000000000001</v>
      </c>
      <c r="M581" s="8">
        <v>15.300000000000001</v>
      </c>
      <c r="N581" s="8"/>
      <c r="O581" s="8"/>
      <c r="P581" s="8"/>
    </row>
    <row r="582">
      <c r="A582" s="8"/>
      <c r="B582" s="8"/>
      <c r="C582" s="8"/>
      <c r="D582" s="8"/>
      <c r="E582" s="8"/>
      <c r="F582" s="8"/>
      <c r="G582" s="8"/>
      <c r="H582" s="8"/>
      <c r="I582" s="16">
        <v>0.84027777777777801</v>
      </c>
      <c r="J582" s="16">
        <v>0.87152777777777801</v>
      </c>
      <c r="K582" s="16"/>
      <c r="L582" s="8">
        <v>15.300000000000001</v>
      </c>
      <c r="M582" s="8">
        <v>15.300000000000001</v>
      </c>
      <c r="N582" s="8"/>
      <c r="O582" s="8"/>
      <c r="P582" s="8"/>
    </row>
    <row r="583" ht="12.75" customHeight="1">
      <c r="A583" s="8">
        <v>50</v>
      </c>
      <c r="B583" s="8">
        <v>54</v>
      </c>
      <c r="C583" s="8">
        <v>208</v>
      </c>
      <c r="D583" s="8" t="s">
        <v>513</v>
      </c>
      <c r="E583" s="8" t="s">
        <v>21</v>
      </c>
      <c r="F583" s="8" t="s">
        <v>22</v>
      </c>
      <c r="G583" s="155" t="s">
        <v>50</v>
      </c>
      <c r="H583" s="8">
        <v>6</v>
      </c>
      <c r="I583" s="29">
        <v>0.21527777777777801</v>
      </c>
      <c r="J583" s="29">
        <v>0.27083333333333298</v>
      </c>
      <c r="K583" s="20" t="s">
        <v>514</v>
      </c>
      <c r="L583" s="34">
        <v>34</v>
      </c>
      <c r="M583" s="34">
        <v>34</v>
      </c>
      <c r="N583" s="8">
        <v>1</v>
      </c>
      <c r="O583" s="8" t="s">
        <v>102</v>
      </c>
      <c r="P583" s="8" t="s">
        <v>203</v>
      </c>
    </row>
    <row r="584">
      <c r="A584" s="8"/>
      <c r="B584" s="8"/>
      <c r="C584" s="8"/>
      <c r="D584" s="8"/>
      <c r="E584" s="8"/>
      <c r="F584" s="8"/>
      <c r="G584" s="156" t="s">
        <v>53</v>
      </c>
      <c r="H584" s="8"/>
      <c r="I584" s="157" t="s">
        <v>515</v>
      </c>
      <c r="J584" s="157" t="s">
        <v>516</v>
      </c>
      <c r="K584" s="20"/>
      <c r="L584" s="34"/>
      <c r="M584" s="34"/>
      <c r="N584" s="8"/>
      <c r="O584" s="8"/>
      <c r="P584" s="8"/>
    </row>
    <row r="585">
      <c r="A585" s="8"/>
      <c r="B585" s="8"/>
      <c r="C585" s="8"/>
      <c r="D585" s="8"/>
      <c r="E585" s="8"/>
      <c r="F585" s="8"/>
      <c r="G585" s="158" t="s">
        <v>54</v>
      </c>
      <c r="H585" s="8"/>
      <c r="I585" s="29">
        <v>0.52777777777777801</v>
      </c>
      <c r="J585" s="29">
        <v>0.59375</v>
      </c>
      <c r="K585" s="20"/>
      <c r="L585" s="34">
        <v>48.299999999999997</v>
      </c>
      <c r="M585" s="34">
        <v>48.299999999999997</v>
      </c>
      <c r="N585" s="8"/>
      <c r="O585" s="8"/>
      <c r="P585" s="8"/>
    </row>
    <row r="586">
      <c r="A586" s="8"/>
      <c r="B586" s="8"/>
      <c r="C586" s="8"/>
      <c r="D586" s="8"/>
      <c r="E586" s="8"/>
      <c r="F586" s="8"/>
      <c r="G586" s="158" t="s">
        <v>55</v>
      </c>
      <c r="H586" s="8"/>
      <c r="I586" s="159" t="s">
        <v>517</v>
      </c>
      <c r="J586" s="159" t="s">
        <v>517</v>
      </c>
      <c r="K586" s="20"/>
      <c r="L586" s="34"/>
      <c r="M586" s="34"/>
      <c r="N586" s="8"/>
      <c r="O586" s="8"/>
      <c r="P586" s="8"/>
    </row>
    <row r="587">
      <c r="A587" s="8"/>
      <c r="B587" s="8"/>
      <c r="C587" s="8"/>
      <c r="D587" s="8"/>
      <c r="E587" s="8"/>
      <c r="F587" s="8"/>
      <c r="G587" s="158" t="s">
        <v>56</v>
      </c>
      <c r="H587" s="8"/>
      <c r="I587" s="29">
        <v>0.72569444444444497</v>
      </c>
      <c r="J587" s="29">
        <v>0.78541666666666698</v>
      </c>
      <c r="K587" s="20"/>
      <c r="L587" s="34">
        <v>48.299999999999997</v>
      </c>
      <c r="M587" s="34">
        <v>19.800000000000001</v>
      </c>
      <c r="N587" s="8"/>
      <c r="O587" s="8"/>
      <c r="P587" s="8"/>
    </row>
    <row r="588">
      <c r="A588" s="8"/>
      <c r="B588" s="8"/>
      <c r="C588" s="8"/>
      <c r="D588" s="8"/>
      <c r="E588" s="8"/>
      <c r="F588" s="8"/>
      <c r="G588" s="160" t="s">
        <v>251</v>
      </c>
      <c r="H588" s="8"/>
      <c r="I588" s="157" t="s">
        <v>517</v>
      </c>
      <c r="J588" s="157" t="s">
        <v>518</v>
      </c>
      <c r="K588" s="20"/>
      <c r="L588" s="34"/>
      <c r="M588" s="34"/>
      <c r="N588" s="8"/>
      <c r="O588" s="8"/>
      <c r="P588" s="8"/>
    </row>
    <row r="589" ht="12.75" customHeight="1">
      <c r="A589" s="8"/>
      <c r="B589" s="8"/>
      <c r="C589" s="8"/>
      <c r="D589" s="8"/>
      <c r="E589" s="8"/>
      <c r="F589" s="8"/>
      <c r="G589" s="8" t="s">
        <v>153</v>
      </c>
      <c r="H589" s="8">
        <v>6</v>
      </c>
      <c r="I589" s="161">
        <v>0.38194444444444398</v>
      </c>
      <c r="J589" s="161">
        <v>0.42708333333333298</v>
      </c>
      <c r="K589" s="20"/>
      <c r="L589" s="34">
        <v>37.799999999999997</v>
      </c>
      <c r="M589" s="34">
        <v>34</v>
      </c>
      <c r="N589" s="8"/>
      <c r="O589" s="8"/>
      <c r="P589" s="8"/>
    </row>
    <row r="590" ht="12.75" customHeight="1">
      <c r="A590" s="8"/>
      <c r="B590" s="8"/>
      <c r="C590" s="8"/>
      <c r="D590" s="8"/>
      <c r="E590" s="8"/>
      <c r="F590" s="8"/>
      <c r="G590" s="8"/>
      <c r="H590" s="8"/>
      <c r="I590" s="162" t="s">
        <v>519</v>
      </c>
      <c r="J590" s="162" t="s">
        <v>516</v>
      </c>
      <c r="K590" s="20"/>
      <c r="L590" s="34"/>
      <c r="M590" s="34"/>
      <c r="N590" s="8"/>
      <c r="O590" s="8"/>
      <c r="P590" s="8"/>
    </row>
    <row r="591">
      <c r="A591" s="8"/>
      <c r="B591" s="8"/>
      <c r="C591" s="8"/>
      <c r="D591" s="8"/>
      <c r="E591" s="8"/>
      <c r="F591" s="8"/>
      <c r="G591" s="8"/>
      <c r="H591" s="8"/>
      <c r="I591" s="29">
        <v>0.52777777777777801</v>
      </c>
      <c r="J591" s="29">
        <v>0.59375</v>
      </c>
      <c r="K591" s="20"/>
      <c r="L591" s="34">
        <v>48.299999999999997</v>
      </c>
      <c r="M591" s="34">
        <v>48.299999999999997</v>
      </c>
      <c r="N591" s="8"/>
      <c r="O591" s="8"/>
      <c r="P591" s="8"/>
    </row>
    <row r="592" ht="12.75" customHeight="1">
      <c r="A592" s="8"/>
      <c r="B592" s="8"/>
      <c r="C592" s="8"/>
      <c r="D592" s="8"/>
      <c r="E592" s="8"/>
      <c r="F592" s="8"/>
      <c r="G592" s="8"/>
      <c r="H592" s="8"/>
      <c r="I592" s="159" t="s">
        <v>517</v>
      </c>
      <c r="J592" s="159" t="s">
        <v>517</v>
      </c>
      <c r="K592" s="20"/>
      <c r="L592" s="34"/>
      <c r="M592" s="34"/>
      <c r="N592" s="8"/>
      <c r="O592" s="8"/>
      <c r="P592" s="8"/>
    </row>
    <row r="593">
      <c r="A593" s="8"/>
      <c r="B593" s="8"/>
      <c r="C593" s="8"/>
      <c r="D593" s="8"/>
      <c r="E593" s="8"/>
      <c r="F593" s="8"/>
      <c r="G593" s="8"/>
      <c r="H593" s="8"/>
      <c r="I593" s="29">
        <v>0.72569444444444497</v>
      </c>
      <c r="J593" s="29">
        <v>0.78541666666666698</v>
      </c>
      <c r="K593" s="20"/>
      <c r="L593" s="34">
        <v>48.299999999999997</v>
      </c>
      <c r="M593" s="34">
        <v>19.800000000000001</v>
      </c>
      <c r="N593" s="8"/>
      <c r="O593" s="8"/>
      <c r="P593" s="8"/>
    </row>
    <row r="594">
      <c r="A594" s="8"/>
      <c r="B594" s="8"/>
      <c r="C594" s="8"/>
      <c r="D594" s="8"/>
      <c r="E594" s="8"/>
      <c r="F594" s="8"/>
      <c r="G594" s="8"/>
      <c r="H594" s="8"/>
      <c r="I594" s="159" t="s">
        <v>517</v>
      </c>
      <c r="J594" s="159" t="s">
        <v>518</v>
      </c>
      <c r="K594" s="20"/>
      <c r="L594" s="34"/>
      <c r="M594" s="34"/>
      <c r="N594" s="8"/>
      <c r="O594" s="8"/>
      <c r="P594" s="8"/>
    </row>
    <row r="595" ht="19.5" customHeight="1">
      <c r="A595" s="163">
        <v>51</v>
      </c>
      <c r="B595" s="163">
        <v>55</v>
      </c>
      <c r="C595" s="163">
        <v>210</v>
      </c>
      <c r="D595" s="164" t="s">
        <v>520</v>
      </c>
      <c r="E595" s="164" t="s">
        <v>21</v>
      </c>
      <c r="F595" s="165" t="s">
        <v>22</v>
      </c>
      <c r="G595" s="165" t="s">
        <v>35</v>
      </c>
      <c r="H595" s="165">
        <v>4</v>
      </c>
      <c r="I595" s="166" t="s">
        <v>521</v>
      </c>
      <c r="J595" s="166" t="s">
        <v>522</v>
      </c>
      <c r="K595" s="20" t="s">
        <v>523</v>
      </c>
      <c r="L595" s="167">
        <v>51</v>
      </c>
      <c r="M595" s="167">
        <v>48</v>
      </c>
      <c r="N595" s="164">
        <v>1</v>
      </c>
      <c r="O595" s="164" t="s">
        <v>25</v>
      </c>
      <c r="P595" s="164" t="s">
        <v>277</v>
      </c>
    </row>
    <row r="596" ht="19.5">
      <c r="A596" s="163"/>
      <c r="B596" s="163"/>
      <c r="C596" s="163"/>
      <c r="D596" s="164"/>
      <c r="E596" s="164"/>
      <c r="F596" s="165"/>
      <c r="G596" s="165"/>
      <c r="H596" s="165"/>
      <c r="I596" s="166" t="s">
        <v>524</v>
      </c>
      <c r="J596" s="166" t="s">
        <v>525</v>
      </c>
      <c r="K596" s="20"/>
      <c r="L596" s="167">
        <v>48</v>
      </c>
      <c r="M596" s="167">
        <v>55</v>
      </c>
      <c r="N596" s="164"/>
      <c r="O596" s="164"/>
      <c r="P596" s="164"/>
    </row>
    <row r="597" ht="11.1" customHeight="1">
      <c r="A597" s="163"/>
      <c r="B597" s="163"/>
      <c r="C597" s="163"/>
      <c r="D597" s="164"/>
      <c r="E597" s="164"/>
      <c r="F597" s="164" t="s">
        <v>526</v>
      </c>
      <c r="G597" s="168" t="s">
        <v>50</v>
      </c>
      <c r="H597" s="17">
        <v>4</v>
      </c>
      <c r="I597" s="169" t="s">
        <v>118</v>
      </c>
      <c r="J597" s="169" t="s">
        <v>443</v>
      </c>
      <c r="K597" s="20"/>
      <c r="L597" s="31">
        <v>44</v>
      </c>
      <c r="M597" s="103">
        <v>44</v>
      </c>
      <c r="N597" s="164"/>
      <c r="O597" s="164"/>
      <c r="P597" s="164"/>
    </row>
    <row r="598" ht="11.1" customHeight="1">
      <c r="A598" s="163"/>
      <c r="B598" s="163"/>
      <c r="C598" s="163"/>
      <c r="D598" s="164"/>
      <c r="E598" s="164"/>
      <c r="F598" s="164"/>
      <c r="G598" s="170" t="s">
        <v>53</v>
      </c>
      <c r="H598" s="17"/>
      <c r="I598" s="169"/>
      <c r="J598" s="169"/>
      <c r="K598" s="20"/>
      <c r="L598" s="31"/>
      <c r="M598" s="103"/>
      <c r="N598" s="164"/>
      <c r="O598" s="164"/>
      <c r="P598" s="164"/>
    </row>
    <row r="599" ht="11.1" customHeight="1">
      <c r="A599" s="163"/>
      <c r="B599" s="163"/>
      <c r="C599" s="163"/>
      <c r="D599" s="164"/>
      <c r="E599" s="164"/>
      <c r="F599" s="164"/>
      <c r="G599" s="100" t="s">
        <v>55</v>
      </c>
      <c r="H599" s="17"/>
      <c r="I599" s="169" t="s">
        <v>527</v>
      </c>
      <c r="J599" s="169" t="s">
        <v>528</v>
      </c>
      <c r="K599" s="20"/>
      <c r="L599" s="171">
        <v>48</v>
      </c>
      <c r="M599" s="171">
        <v>51</v>
      </c>
      <c r="N599" s="164"/>
      <c r="O599" s="164"/>
      <c r="P599" s="164"/>
    </row>
    <row r="600" ht="9.75" customHeight="1">
      <c r="A600" s="163"/>
      <c r="B600" s="163"/>
      <c r="C600" s="163"/>
      <c r="D600" s="164"/>
      <c r="E600" s="164"/>
      <c r="F600" s="164"/>
      <c r="G600" s="170" t="s">
        <v>251</v>
      </c>
      <c r="H600" s="17"/>
      <c r="I600" s="169"/>
      <c r="J600" s="169"/>
      <c r="K600" s="20"/>
      <c r="L600" s="171"/>
      <c r="M600" s="171"/>
      <c r="N600" s="164"/>
      <c r="O600" s="164"/>
      <c r="P600" s="164"/>
    </row>
    <row r="601" ht="18.75" customHeight="1">
      <c r="A601" s="163"/>
      <c r="B601" s="163"/>
      <c r="C601" s="163"/>
      <c r="D601" s="164"/>
      <c r="E601" s="164"/>
      <c r="F601" s="164"/>
      <c r="G601" s="172" t="s">
        <v>54</v>
      </c>
      <c r="H601" s="36">
        <v>4</v>
      </c>
      <c r="I601" s="169" t="s">
        <v>529</v>
      </c>
      <c r="J601" s="169" t="s">
        <v>443</v>
      </c>
      <c r="K601" s="20"/>
      <c r="L601" s="173">
        <v>54</v>
      </c>
      <c r="M601" s="103">
        <v>44</v>
      </c>
      <c r="N601" s="164"/>
      <c r="O601" s="164"/>
      <c r="P601" s="164"/>
    </row>
    <row r="602" ht="19.5">
      <c r="A602" s="163"/>
      <c r="B602" s="163"/>
      <c r="C602" s="163"/>
      <c r="D602" s="164"/>
      <c r="E602" s="164"/>
      <c r="F602" s="164"/>
      <c r="G602" s="174" t="s">
        <v>56</v>
      </c>
      <c r="H602" s="36"/>
      <c r="I602" s="166" t="s">
        <v>527</v>
      </c>
      <c r="J602" s="166" t="s">
        <v>530</v>
      </c>
      <c r="K602" s="20"/>
      <c r="L602" s="167">
        <v>48</v>
      </c>
      <c r="M602" s="167">
        <v>61</v>
      </c>
      <c r="N602" s="164"/>
      <c r="O602" s="164"/>
      <c r="P602" s="164"/>
    </row>
    <row r="603">
      <c r="A603" s="163"/>
      <c r="B603" s="163"/>
      <c r="C603" s="163"/>
      <c r="D603" s="164"/>
      <c r="E603" s="164"/>
      <c r="F603" s="164"/>
      <c r="G603" s="17" t="s">
        <v>153</v>
      </c>
      <c r="H603" s="17">
        <v>4</v>
      </c>
      <c r="I603" s="169" t="s">
        <v>118</v>
      </c>
      <c r="J603" s="169" t="s">
        <v>443</v>
      </c>
      <c r="K603" s="20"/>
      <c r="L603" s="103">
        <v>44</v>
      </c>
      <c r="M603" s="103">
        <v>44</v>
      </c>
      <c r="N603" s="164"/>
      <c r="O603" s="164"/>
      <c r="P603" s="164"/>
    </row>
    <row r="604" ht="19.5" customHeight="1">
      <c r="A604" s="163"/>
      <c r="B604" s="163"/>
      <c r="C604" s="163"/>
      <c r="D604" s="164"/>
      <c r="E604" s="164"/>
      <c r="F604" s="164"/>
      <c r="G604" s="17"/>
      <c r="H604" s="17"/>
      <c r="I604" s="169" t="s">
        <v>531</v>
      </c>
      <c r="J604" s="169" t="s">
        <v>141</v>
      </c>
      <c r="K604" s="20"/>
      <c r="L604" s="171">
        <v>48</v>
      </c>
      <c r="M604" s="171">
        <v>44</v>
      </c>
      <c r="N604" s="164">
        <v>1</v>
      </c>
      <c r="O604" s="164" t="s">
        <v>532</v>
      </c>
      <c r="P604" s="175" t="s">
        <v>203</v>
      </c>
    </row>
    <row r="605" ht="11.1" customHeight="1">
      <c r="A605" s="163"/>
      <c r="B605" s="163"/>
      <c r="C605" s="163"/>
      <c r="D605" s="164"/>
      <c r="E605" s="164"/>
      <c r="F605" s="164" t="s">
        <v>533</v>
      </c>
      <c r="G605" s="176" t="s">
        <v>50</v>
      </c>
      <c r="H605" s="17">
        <v>4</v>
      </c>
      <c r="I605" s="169" t="s">
        <v>118</v>
      </c>
      <c r="J605" s="169" t="s">
        <v>443</v>
      </c>
      <c r="K605" s="20"/>
      <c r="L605" s="173">
        <v>44</v>
      </c>
      <c r="M605" s="103">
        <v>44</v>
      </c>
      <c r="N605" s="164"/>
      <c r="O605" s="164"/>
      <c r="P605" s="164"/>
    </row>
    <row r="606" ht="11.1" customHeight="1">
      <c r="A606" s="163"/>
      <c r="B606" s="163"/>
      <c r="C606" s="163"/>
      <c r="D606" s="164"/>
      <c r="E606" s="164"/>
      <c r="F606" s="164"/>
      <c r="G606" s="170" t="s">
        <v>53</v>
      </c>
      <c r="H606" s="17"/>
      <c r="I606" s="169"/>
      <c r="J606" s="169"/>
      <c r="K606" s="20"/>
      <c r="L606" s="173"/>
      <c r="M606" s="103"/>
      <c r="N606" s="164"/>
      <c r="O606" s="164"/>
      <c r="P606" s="164"/>
    </row>
    <row r="607" ht="11.1" customHeight="1">
      <c r="A607" s="163"/>
      <c r="B607" s="163"/>
      <c r="C607" s="163"/>
      <c r="D607" s="164"/>
      <c r="E607" s="164"/>
      <c r="F607" s="164"/>
      <c r="G607" s="48" t="s">
        <v>55</v>
      </c>
      <c r="H607" s="17"/>
      <c r="I607" s="169" t="s">
        <v>527</v>
      </c>
      <c r="J607" s="169" t="s">
        <v>528</v>
      </c>
      <c r="K607" s="20"/>
      <c r="L607" s="171">
        <v>48</v>
      </c>
      <c r="M607" s="171">
        <v>51</v>
      </c>
      <c r="N607" s="164"/>
      <c r="O607" s="164"/>
      <c r="P607" s="164"/>
    </row>
    <row r="608" ht="9.75" customHeight="1">
      <c r="A608" s="163"/>
      <c r="B608" s="163"/>
      <c r="C608" s="163"/>
      <c r="D608" s="164"/>
      <c r="E608" s="164"/>
      <c r="F608" s="164"/>
      <c r="G608" s="170" t="s">
        <v>251</v>
      </c>
      <c r="H608" s="17"/>
      <c r="I608" s="169"/>
      <c r="J608" s="169"/>
      <c r="K608" s="20"/>
      <c r="L608" s="171"/>
      <c r="M608" s="171"/>
      <c r="N608" s="164"/>
      <c r="O608" s="164"/>
      <c r="P608" s="164"/>
    </row>
    <row r="609" ht="20.25">
      <c r="A609" s="163"/>
      <c r="B609" s="163"/>
      <c r="C609" s="163"/>
      <c r="D609" s="164"/>
      <c r="E609" s="164"/>
      <c r="F609" s="164"/>
      <c r="G609" s="172" t="s">
        <v>54</v>
      </c>
      <c r="H609" s="36">
        <v>4</v>
      </c>
      <c r="I609" s="177" t="s">
        <v>534</v>
      </c>
      <c r="J609" s="169" t="s">
        <v>443</v>
      </c>
      <c r="K609" s="20"/>
      <c r="L609" s="173">
        <v>54</v>
      </c>
      <c r="M609" s="103">
        <v>44</v>
      </c>
      <c r="N609" s="164"/>
      <c r="O609" s="164"/>
      <c r="P609" s="164"/>
    </row>
    <row r="610" ht="19.5">
      <c r="A610" s="163"/>
      <c r="B610" s="163"/>
      <c r="C610" s="163"/>
      <c r="D610" s="164"/>
      <c r="E610" s="164"/>
      <c r="F610" s="164"/>
      <c r="G610" s="176" t="s">
        <v>56</v>
      </c>
      <c r="H610" s="36"/>
      <c r="I610" s="166" t="s">
        <v>527</v>
      </c>
      <c r="J610" s="178" t="s">
        <v>530</v>
      </c>
      <c r="K610" s="20"/>
      <c r="L610" s="167">
        <v>48</v>
      </c>
      <c r="M610" s="167">
        <v>61</v>
      </c>
      <c r="N610" s="164"/>
      <c r="O610" s="164"/>
      <c r="P610" s="164"/>
    </row>
    <row r="611">
      <c r="A611" s="163"/>
      <c r="B611" s="163"/>
      <c r="C611" s="163"/>
      <c r="D611" s="164"/>
      <c r="E611" s="164"/>
      <c r="F611" s="164"/>
      <c r="G611" s="17" t="s">
        <v>153</v>
      </c>
      <c r="H611" s="17">
        <v>4</v>
      </c>
      <c r="I611" s="169" t="s">
        <v>118</v>
      </c>
      <c r="J611" s="169" t="s">
        <v>443</v>
      </c>
      <c r="K611" s="20"/>
      <c r="L611" s="103">
        <v>44</v>
      </c>
      <c r="M611" s="103">
        <v>44</v>
      </c>
      <c r="N611" s="164"/>
      <c r="O611" s="164"/>
      <c r="P611" s="164"/>
    </row>
    <row r="612" ht="20.25" customHeight="1">
      <c r="A612" s="163"/>
      <c r="B612" s="163"/>
      <c r="C612" s="163"/>
      <c r="D612" s="164"/>
      <c r="E612" s="164"/>
      <c r="F612" s="164"/>
      <c r="G612" s="17"/>
      <c r="H612" s="17"/>
      <c r="I612" s="166" t="s">
        <v>535</v>
      </c>
      <c r="J612" s="166" t="s">
        <v>141</v>
      </c>
      <c r="K612" s="20"/>
      <c r="L612" s="167">
        <v>58</v>
      </c>
      <c r="M612" s="167">
        <v>44</v>
      </c>
      <c r="N612" s="164"/>
      <c r="O612" s="164"/>
      <c r="P612" s="164"/>
    </row>
    <row r="613" ht="11.1" customHeight="1">
      <c r="A613" s="8">
        <v>52</v>
      </c>
      <c r="B613" s="8">
        <v>56</v>
      </c>
      <c r="C613" s="8">
        <v>212</v>
      </c>
      <c r="D613" s="8" t="s">
        <v>536</v>
      </c>
      <c r="E613" s="8" t="s">
        <v>21</v>
      </c>
      <c r="F613" s="8" t="s">
        <v>22</v>
      </c>
      <c r="G613" s="139"/>
      <c r="H613" s="8">
        <v>4</v>
      </c>
      <c r="I613" s="148" t="s">
        <v>493</v>
      </c>
      <c r="J613" s="33">
        <v>0.26388888888888901</v>
      </c>
      <c r="K613" s="20" t="s">
        <v>69</v>
      </c>
      <c r="L613" s="34" t="s">
        <v>293</v>
      </c>
      <c r="M613" s="34">
        <v>34.600000000000001</v>
      </c>
      <c r="N613" s="20" t="s">
        <v>537</v>
      </c>
      <c r="O613" s="8" t="s">
        <v>25</v>
      </c>
      <c r="P613" s="8" t="s">
        <v>277</v>
      </c>
    </row>
    <row r="614" ht="11.1" customHeight="1">
      <c r="A614" s="8"/>
      <c r="B614" s="8"/>
      <c r="C614" s="8"/>
      <c r="D614" s="8"/>
      <c r="E614" s="8"/>
      <c r="F614" s="8"/>
      <c r="G614" s="48" t="s">
        <v>50</v>
      </c>
      <c r="H614" s="8"/>
      <c r="I614" s="149" t="s">
        <v>538</v>
      </c>
      <c r="J614" s="45" t="s">
        <v>492</v>
      </c>
      <c r="K614" s="20"/>
      <c r="L614" s="34"/>
      <c r="M614" s="34"/>
      <c r="N614" s="20"/>
      <c r="O614" s="8"/>
      <c r="P614" s="8"/>
    </row>
    <row r="615" ht="11.1" customHeight="1">
      <c r="A615" s="8"/>
      <c r="B615" s="8"/>
      <c r="C615" s="8"/>
      <c r="D615" s="8"/>
      <c r="E615" s="8"/>
      <c r="F615" s="8"/>
      <c r="G615" s="48" t="s">
        <v>53</v>
      </c>
      <c r="H615" s="8"/>
      <c r="I615" s="148" t="s">
        <v>493</v>
      </c>
      <c r="J615" s="69">
        <v>0.36319444444444399</v>
      </c>
      <c r="K615" s="20"/>
      <c r="L615" s="34" t="s">
        <v>293</v>
      </c>
      <c r="M615" s="34">
        <v>34.600000000000001</v>
      </c>
      <c r="N615" s="20"/>
      <c r="O615" s="8"/>
      <c r="P615" s="8"/>
    </row>
    <row r="616" ht="11.1" customHeight="1">
      <c r="A616" s="8"/>
      <c r="B616" s="8"/>
      <c r="C616" s="8"/>
      <c r="D616" s="8"/>
      <c r="E616" s="8"/>
      <c r="F616" s="8"/>
      <c r="G616" s="48" t="s">
        <v>54</v>
      </c>
      <c r="H616" s="8"/>
      <c r="I616" s="149" t="s">
        <v>538</v>
      </c>
      <c r="J616" s="45" t="s">
        <v>492</v>
      </c>
      <c r="K616" s="20"/>
      <c r="L616" s="34"/>
      <c r="M616" s="34"/>
      <c r="N616" s="20"/>
      <c r="O616" s="8"/>
      <c r="P616" s="8"/>
    </row>
    <row r="617" ht="11.1" customHeight="1">
      <c r="A617" s="8"/>
      <c r="B617" s="8"/>
      <c r="C617" s="8"/>
      <c r="D617" s="8"/>
      <c r="E617" s="8"/>
      <c r="F617" s="8"/>
      <c r="G617" s="48" t="s">
        <v>55</v>
      </c>
      <c r="H617" s="8"/>
      <c r="I617" s="140">
        <v>0.59027777777777801</v>
      </c>
      <c r="J617" s="141" t="s">
        <v>539</v>
      </c>
      <c r="K617" s="20"/>
      <c r="L617" s="34">
        <v>35</v>
      </c>
      <c r="M617" s="34" t="s">
        <v>293</v>
      </c>
      <c r="N617" s="20"/>
      <c r="O617" s="8"/>
      <c r="P617" s="8"/>
    </row>
    <row r="618" ht="11.1" customHeight="1">
      <c r="A618" s="8"/>
      <c r="B618" s="8"/>
      <c r="C618" s="8"/>
      <c r="D618" s="8"/>
      <c r="E618" s="8"/>
      <c r="F618" s="8"/>
      <c r="G618" s="48" t="s">
        <v>56</v>
      </c>
      <c r="H618" s="8"/>
      <c r="I618" s="143" t="s">
        <v>489</v>
      </c>
      <c r="J618" s="141"/>
      <c r="K618" s="20"/>
      <c r="L618" s="34"/>
      <c r="M618" s="34"/>
      <c r="N618" s="20"/>
      <c r="O618" s="8"/>
      <c r="P618" s="8"/>
    </row>
    <row r="619" ht="11.1" customHeight="1">
      <c r="A619" s="8"/>
      <c r="B619" s="8"/>
      <c r="C619" s="8"/>
      <c r="D619" s="8"/>
      <c r="E619" s="8"/>
      <c r="F619" s="8"/>
      <c r="G619" s="62"/>
      <c r="H619" s="8"/>
      <c r="I619" s="140">
        <v>0.72916666666666696</v>
      </c>
      <c r="J619" s="141" t="s">
        <v>540</v>
      </c>
      <c r="K619" s="20"/>
      <c r="L619" s="34">
        <v>35</v>
      </c>
      <c r="M619" s="34" t="s">
        <v>293</v>
      </c>
      <c r="N619" s="20"/>
      <c r="O619" s="8"/>
      <c r="P619" s="8"/>
    </row>
    <row r="620" ht="11.1" customHeight="1">
      <c r="A620" s="8"/>
      <c r="B620" s="8"/>
      <c r="C620" s="8"/>
      <c r="D620" s="8"/>
      <c r="E620" s="8"/>
      <c r="F620" s="8"/>
      <c r="G620" s="64"/>
      <c r="H620" s="8"/>
      <c r="I620" s="143" t="s">
        <v>489</v>
      </c>
      <c r="J620" s="141"/>
      <c r="K620" s="20"/>
      <c r="L620" s="34"/>
      <c r="M620" s="34"/>
      <c r="N620" s="20"/>
      <c r="O620" s="8"/>
      <c r="P620" s="8"/>
    </row>
    <row r="621" ht="11.1" customHeight="1">
      <c r="A621" s="8"/>
      <c r="B621" s="8"/>
      <c r="C621" s="8"/>
      <c r="D621" s="8"/>
      <c r="E621" s="8"/>
      <c r="F621" s="8"/>
      <c r="G621" s="8" t="s">
        <v>251</v>
      </c>
      <c r="H621" s="8">
        <v>4</v>
      </c>
      <c r="I621" s="145" t="s">
        <v>493</v>
      </c>
      <c r="J621" s="69">
        <v>0.26388888888888901</v>
      </c>
      <c r="K621" s="20"/>
      <c r="L621" s="34" t="s">
        <v>293</v>
      </c>
      <c r="M621" s="34">
        <v>34.600000000000001</v>
      </c>
      <c r="N621" s="20"/>
      <c r="O621" s="8"/>
      <c r="P621" s="8"/>
    </row>
    <row r="622" ht="11.1" customHeight="1">
      <c r="A622" s="8"/>
      <c r="B622" s="8"/>
      <c r="C622" s="8"/>
      <c r="D622" s="8"/>
      <c r="E622" s="8"/>
      <c r="F622" s="8"/>
      <c r="G622" s="8"/>
      <c r="H622" s="8"/>
      <c r="I622" s="147" t="s">
        <v>538</v>
      </c>
      <c r="J622" s="45" t="s">
        <v>492</v>
      </c>
      <c r="K622" s="20"/>
      <c r="L622" s="34"/>
      <c r="M622" s="34"/>
      <c r="N622" s="20"/>
      <c r="O622" s="8"/>
      <c r="P622" s="8"/>
    </row>
    <row r="623" ht="11.1" customHeight="1">
      <c r="A623" s="8"/>
      <c r="B623" s="8"/>
      <c r="C623" s="8"/>
      <c r="D623" s="8"/>
      <c r="E623" s="8"/>
      <c r="F623" s="8"/>
      <c r="G623" s="8"/>
      <c r="H623" s="8"/>
      <c r="I623" s="145" t="s">
        <v>493</v>
      </c>
      <c r="J623" s="69">
        <v>0.36319444444444399</v>
      </c>
      <c r="K623" s="20"/>
      <c r="L623" s="34" t="s">
        <v>293</v>
      </c>
      <c r="M623" s="34">
        <v>35.899999999999999</v>
      </c>
      <c r="N623" s="20"/>
      <c r="O623" s="8"/>
      <c r="P623" s="8"/>
    </row>
    <row r="624" ht="11.1" customHeight="1">
      <c r="A624" s="8"/>
      <c r="B624" s="8"/>
      <c r="C624" s="8"/>
      <c r="D624" s="8"/>
      <c r="E624" s="8"/>
      <c r="F624" s="8"/>
      <c r="G624" s="8"/>
      <c r="H624" s="8"/>
      <c r="I624" s="147" t="s">
        <v>538</v>
      </c>
      <c r="J624" s="45" t="s">
        <v>541</v>
      </c>
      <c r="K624" s="20"/>
      <c r="L624" s="34"/>
      <c r="M624" s="34"/>
      <c r="N624" s="20"/>
      <c r="O624" s="8"/>
      <c r="P624" s="8"/>
    </row>
    <row r="625" ht="11.1" customHeight="1">
      <c r="A625" s="8"/>
      <c r="B625" s="8"/>
      <c r="C625" s="8"/>
      <c r="D625" s="8"/>
      <c r="E625" s="8"/>
      <c r="F625" s="8"/>
      <c r="G625" s="8"/>
      <c r="H625" s="8"/>
      <c r="I625" s="140">
        <v>0.59027777777777801</v>
      </c>
      <c r="J625" s="141" t="s">
        <v>542</v>
      </c>
      <c r="K625" s="20"/>
      <c r="L625" s="34">
        <v>35.5</v>
      </c>
      <c r="M625" s="34" t="s">
        <v>293</v>
      </c>
      <c r="N625" s="20"/>
      <c r="O625" s="8"/>
      <c r="P625" s="8"/>
    </row>
    <row r="626" ht="11.1" customHeight="1">
      <c r="A626" s="8"/>
      <c r="B626" s="8"/>
      <c r="C626" s="8"/>
      <c r="D626" s="8"/>
      <c r="E626" s="8"/>
      <c r="F626" s="8"/>
      <c r="G626" s="8"/>
      <c r="H626" s="8"/>
      <c r="I626" s="143" t="s">
        <v>543</v>
      </c>
      <c r="J626" s="141"/>
      <c r="K626" s="20"/>
      <c r="L626" s="34"/>
      <c r="M626" s="34"/>
      <c r="N626" s="20"/>
      <c r="O626" s="8"/>
      <c r="P626" s="8"/>
    </row>
    <row r="627" ht="11.1" customHeight="1">
      <c r="A627" s="8"/>
      <c r="B627" s="8"/>
      <c r="C627" s="8"/>
      <c r="D627" s="8"/>
      <c r="E627" s="8"/>
      <c r="F627" s="8"/>
      <c r="G627" s="8"/>
      <c r="H627" s="8"/>
      <c r="I627" s="140">
        <v>0.72916666666666696</v>
      </c>
      <c r="J627" s="141" t="s">
        <v>544</v>
      </c>
      <c r="K627" s="20"/>
      <c r="L627" s="34">
        <v>35</v>
      </c>
      <c r="M627" s="34" t="s">
        <v>293</v>
      </c>
      <c r="N627" s="20"/>
      <c r="O627" s="8"/>
      <c r="P627" s="8"/>
    </row>
    <row r="628" ht="11.1" customHeight="1">
      <c r="A628" s="8"/>
      <c r="B628" s="8"/>
      <c r="C628" s="8"/>
      <c r="D628" s="8"/>
      <c r="E628" s="8"/>
      <c r="F628" s="8"/>
      <c r="G628" s="8"/>
      <c r="H628" s="8"/>
      <c r="I628" s="143" t="s">
        <v>489</v>
      </c>
      <c r="J628" s="141"/>
      <c r="K628" s="20"/>
      <c r="L628" s="34"/>
      <c r="M628" s="34"/>
      <c r="N628" s="20"/>
      <c r="O628" s="8"/>
      <c r="P628" s="8"/>
    </row>
    <row r="629" ht="11.1" customHeight="1">
      <c r="A629" s="8"/>
      <c r="B629" s="8"/>
      <c r="C629" s="8"/>
      <c r="D629" s="8"/>
      <c r="E629" s="8"/>
      <c r="F629" s="8"/>
      <c r="G629" s="8" t="s">
        <v>153</v>
      </c>
      <c r="H629" s="8">
        <v>3</v>
      </c>
      <c r="I629" s="145" t="s">
        <v>493</v>
      </c>
      <c r="J629" s="69">
        <v>0.36319444444444399</v>
      </c>
      <c r="K629" s="20"/>
      <c r="L629" s="34" t="s">
        <v>293</v>
      </c>
      <c r="M629" s="34">
        <v>35.899999999999999</v>
      </c>
      <c r="N629" s="20"/>
      <c r="O629" s="8"/>
      <c r="P629" s="8"/>
    </row>
    <row r="630" ht="11.1" customHeight="1">
      <c r="A630" s="8"/>
      <c r="B630" s="8"/>
      <c r="C630" s="8"/>
      <c r="D630" s="8"/>
      <c r="E630" s="8"/>
      <c r="F630" s="8"/>
      <c r="G630" s="8"/>
      <c r="H630" s="8"/>
      <c r="I630" s="147" t="s">
        <v>538</v>
      </c>
      <c r="J630" s="45" t="s">
        <v>541</v>
      </c>
      <c r="K630" s="20"/>
      <c r="L630" s="34"/>
      <c r="M630" s="34"/>
      <c r="N630" s="20"/>
      <c r="O630" s="8"/>
      <c r="P630" s="8"/>
    </row>
    <row r="631" ht="11.1" customHeight="1">
      <c r="A631" s="8"/>
      <c r="B631" s="8"/>
      <c r="C631" s="8"/>
      <c r="D631" s="8"/>
      <c r="E631" s="8"/>
      <c r="F631" s="8"/>
      <c r="G631" s="8"/>
      <c r="H631" s="8"/>
      <c r="I631" s="140">
        <v>0.59027777777777801</v>
      </c>
      <c r="J631" s="141" t="s">
        <v>545</v>
      </c>
      <c r="K631" s="20"/>
      <c r="L631" s="34">
        <v>35.5</v>
      </c>
      <c r="M631" s="34" t="s">
        <v>293</v>
      </c>
      <c r="N631" s="20"/>
      <c r="O631" s="8"/>
      <c r="P631" s="8"/>
    </row>
    <row r="632" ht="11.1" customHeight="1">
      <c r="A632" s="8"/>
      <c r="B632" s="8"/>
      <c r="C632" s="8"/>
      <c r="D632" s="8"/>
      <c r="E632" s="8"/>
      <c r="F632" s="8"/>
      <c r="G632" s="8"/>
      <c r="H632" s="8"/>
      <c r="I632" s="143" t="s">
        <v>543</v>
      </c>
      <c r="J632" s="141"/>
      <c r="K632" s="20"/>
      <c r="L632" s="34"/>
      <c r="M632" s="34"/>
      <c r="N632" s="20"/>
      <c r="O632" s="8"/>
      <c r="P632" s="8"/>
    </row>
    <row r="633" ht="11.1" customHeight="1">
      <c r="A633" s="8"/>
      <c r="B633" s="8"/>
      <c r="C633" s="8"/>
      <c r="D633" s="8"/>
      <c r="E633" s="8"/>
      <c r="F633" s="8"/>
      <c r="G633" s="8"/>
      <c r="H633" s="8"/>
      <c r="I633" s="140">
        <v>0.72916666666666696</v>
      </c>
      <c r="J633" s="141" t="s">
        <v>546</v>
      </c>
      <c r="K633" s="20"/>
      <c r="L633" s="34">
        <v>35</v>
      </c>
      <c r="M633" s="34" t="s">
        <v>293</v>
      </c>
      <c r="N633" s="20"/>
      <c r="O633" s="8"/>
      <c r="P633" s="8"/>
    </row>
    <row r="634" ht="11.1" customHeight="1">
      <c r="A634" s="8"/>
      <c r="B634" s="8"/>
      <c r="C634" s="8"/>
      <c r="D634" s="8"/>
      <c r="E634" s="8"/>
      <c r="F634" s="8"/>
      <c r="G634" s="8"/>
      <c r="H634" s="8"/>
      <c r="I634" s="143" t="s">
        <v>489</v>
      </c>
      <c r="J634" s="141"/>
      <c r="K634" s="20"/>
      <c r="L634" s="34"/>
      <c r="M634" s="34"/>
      <c r="N634" s="20"/>
      <c r="O634" s="8"/>
      <c r="P634" s="8"/>
    </row>
    <row r="635" s="179" customFormat="1" ht="12.75" customHeight="1">
      <c r="A635" s="8">
        <v>53</v>
      </c>
      <c r="B635" s="8">
        <v>57</v>
      </c>
      <c r="C635" s="8">
        <v>213</v>
      </c>
      <c r="D635" s="8" t="s">
        <v>547</v>
      </c>
      <c r="E635" s="8" t="s">
        <v>21</v>
      </c>
      <c r="F635" s="8" t="s">
        <v>22</v>
      </c>
      <c r="G635" s="8" t="s">
        <v>35</v>
      </c>
      <c r="H635" s="8">
        <v>8</v>
      </c>
      <c r="I635" s="19" t="s">
        <v>548</v>
      </c>
      <c r="J635" s="16">
        <v>0.29861111111111099</v>
      </c>
      <c r="K635" s="20" t="s">
        <v>549</v>
      </c>
      <c r="L635" s="34">
        <v>43</v>
      </c>
      <c r="M635" s="34">
        <v>38.799999999999997</v>
      </c>
      <c r="N635" s="14">
        <v>1</v>
      </c>
      <c r="O635" s="8" t="s">
        <v>476</v>
      </c>
      <c r="P635" s="8" t="s">
        <v>459</v>
      </c>
    </row>
    <row r="636" s="179" customFormat="1">
      <c r="A636" s="8"/>
      <c r="B636" s="8"/>
      <c r="C636" s="8"/>
      <c r="D636" s="8"/>
      <c r="E636" s="8"/>
      <c r="F636" s="8"/>
      <c r="G636" s="8"/>
      <c r="H636" s="8"/>
      <c r="I636" s="16">
        <v>0.36111111111111099</v>
      </c>
      <c r="J636" s="16">
        <v>0.41666666666666702</v>
      </c>
      <c r="K636" s="20"/>
      <c r="L636" s="34">
        <v>38.799999999999997</v>
      </c>
      <c r="M636" s="34">
        <v>38.799999999999997</v>
      </c>
      <c r="N636" s="14"/>
      <c r="O636" s="14"/>
      <c r="P636" s="14"/>
    </row>
    <row r="637" s="179" customFormat="1" ht="22.5">
      <c r="A637" s="8"/>
      <c r="B637" s="8"/>
      <c r="C637" s="8"/>
      <c r="D637" s="8"/>
      <c r="E637" s="8"/>
      <c r="F637" s="8"/>
      <c r="G637" s="8"/>
      <c r="H637" s="8"/>
      <c r="I637" s="19" t="s">
        <v>550</v>
      </c>
      <c r="J637" s="16">
        <v>0.59027777777777801</v>
      </c>
      <c r="K637" s="20"/>
      <c r="L637" s="34">
        <v>46</v>
      </c>
      <c r="M637" s="34">
        <v>38.799999999999997</v>
      </c>
      <c r="N637" s="14"/>
      <c r="O637" s="14"/>
      <c r="P637" s="14"/>
    </row>
    <row r="638" s="179" customFormat="1" ht="12.75" customHeight="1">
      <c r="A638" s="8"/>
      <c r="B638" s="8"/>
      <c r="C638" s="8"/>
      <c r="D638" s="8"/>
      <c r="E638" s="8"/>
      <c r="F638" s="8"/>
      <c r="G638" s="8"/>
      <c r="H638" s="8"/>
      <c r="I638" s="33">
        <v>0.69791666666666696</v>
      </c>
      <c r="J638" s="33">
        <v>0.74652777777777801</v>
      </c>
      <c r="K638" s="20"/>
      <c r="L638" s="34">
        <v>38.799999999999997</v>
      </c>
      <c r="M638" s="34">
        <v>38.799999999999997</v>
      </c>
      <c r="N638" s="14"/>
      <c r="O638" s="14"/>
      <c r="P638" s="14"/>
    </row>
    <row r="639" s="180" customFormat="1" ht="12.75" customHeight="1">
      <c r="A639" s="8">
        <v>54</v>
      </c>
      <c r="B639" s="8" t="s">
        <v>551</v>
      </c>
      <c r="C639" s="8">
        <v>214</v>
      </c>
      <c r="D639" s="8" t="s">
        <v>552</v>
      </c>
      <c r="E639" s="8" t="s">
        <v>21</v>
      </c>
      <c r="F639" s="8" t="s">
        <v>22</v>
      </c>
      <c r="G639" s="8" t="s">
        <v>35</v>
      </c>
      <c r="H639" s="8">
        <v>4</v>
      </c>
      <c r="I639" s="16">
        <v>0.23611111111111099</v>
      </c>
      <c r="J639" s="16" t="s">
        <v>553</v>
      </c>
      <c r="K639" s="20" t="s">
        <v>554</v>
      </c>
      <c r="L639" s="34">
        <v>45.700000000000003</v>
      </c>
      <c r="M639" s="34">
        <v>49.5</v>
      </c>
      <c r="N639" s="8">
        <v>1</v>
      </c>
      <c r="O639" s="8" t="s">
        <v>476</v>
      </c>
      <c r="P639" s="8" t="s">
        <v>459</v>
      </c>
    </row>
    <row r="640" ht="21.75">
      <c r="A640" s="8"/>
      <c r="B640" s="14">
        <v>58</v>
      </c>
      <c r="C640" s="8"/>
      <c r="D640" s="8"/>
      <c r="E640" s="8"/>
      <c r="F640" s="8"/>
      <c r="G640" s="8"/>
      <c r="H640" s="8"/>
      <c r="I640" s="8" t="s">
        <v>555</v>
      </c>
      <c r="J640" s="8" t="s">
        <v>556</v>
      </c>
      <c r="K640" s="20"/>
      <c r="L640" s="34">
        <v>49.5</v>
      </c>
      <c r="M640" s="34">
        <v>49.5</v>
      </c>
      <c r="N640" s="8"/>
      <c r="O640" s="8"/>
      <c r="P640" s="8"/>
    </row>
    <row r="641" ht="32.25" customHeight="1">
      <c r="A641" s="8">
        <v>55</v>
      </c>
      <c r="B641" s="8">
        <v>59</v>
      </c>
      <c r="C641" s="8">
        <v>215</v>
      </c>
      <c r="D641" s="8" t="s">
        <v>557</v>
      </c>
      <c r="E641" s="8" t="s">
        <v>21</v>
      </c>
      <c r="F641" s="8" t="s">
        <v>22</v>
      </c>
      <c r="G641" s="8" t="s">
        <v>35</v>
      </c>
      <c r="H641" s="8">
        <v>4</v>
      </c>
      <c r="I641" s="12">
        <v>0.20833333333333301</v>
      </c>
      <c r="J641" s="12" t="s">
        <v>558</v>
      </c>
      <c r="K641" s="16" t="s">
        <v>559</v>
      </c>
      <c r="L641" s="8">
        <v>38.600000000000001</v>
      </c>
      <c r="M641" s="8">
        <v>47.600000000000001</v>
      </c>
      <c r="N641" s="8">
        <v>1</v>
      </c>
      <c r="O641" s="8" t="s">
        <v>476</v>
      </c>
      <c r="P641" s="8" t="s">
        <v>459</v>
      </c>
    </row>
    <row r="642" ht="32.25">
      <c r="A642" s="8"/>
      <c r="B642" s="8"/>
      <c r="C642" s="8"/>
      <c r="D642" s="8"/>
      <c r="E642" s="8"/>
      <c r="F642" s="8"/>
      <c r="G642" s="8"/>
      <c r="H642" s="8"/>
      <c r="I642" s="16" t="s">
        <v>560</v>
      </c>
      <c r="J642" s="16" t="s">
        <v>561</v>
      </c>
      <c r="K642" s="16"/>
      <c r="L642" s="8">
        <v>47.600000000000001</v>
      </c>
      <c r="M642" s="8">
        <v>42.399999999999999</v>
      </c>
      <c r="N642" s="8"/>
      <c r="O642" s="8"/>
      <c r="P642" s="8"/>
    </row>
    <row r="643" ht="12.75" customHeight="1">
      <c r="A643" s="37">
        <v>56</v>
      </c>
      <c r="B643" s="37">
        <v>60</v>
      </c>
      <c r="C643" s="37">
        <v>216</v>
      </c>
      <c r="D643" s="8" t="s">
        <v>562</v>
      </c>
      <c r="E643" s="8" t="s">
        <v>21</v>
      </c>
      <c r="F643" s="8" t="s">
        <v>22</v>
      </c>
      <c r="G643" s="8" t="s">
        <v>35</v>
      </c>
      <c r="H643" s="8">
        <v>13</v>
      </c>
      <c r="I643" s="16">
        <v>0.29305555555555601</v>
      </c>
      <c r="J643" s="16">
        <v>0.33333333333333298</v>
      </c>
      <c r="K643" s="16" t="s">
        <v>262</v>
      </c>
      <c r="L643" s="34">
        <v>15</v>
      </c>
      <c r="M643" s="34">
        <v>15.699999999999999</v>
      </c>
      <c r="N643" s="8">
        <v>1</v>
      </c>
      <c r="O643" s="8" t="s">
        <v>476</v>
      </c>
      <c r="P643" s="37" t="s">
        <v>459</v>
      </c>
    </row>
    <row r="644">
      <c r="A644" s="37"/>
      <c r="B644" s="37"/>
      <c r="C644" s="37"/>
      <c r="D644" s="37"/>
      <c r="E644" s="37"/>
      <c r="F644" s="37"/>
      <c r="G644" s="37"/>
      <c r="H644" s="37"/>
      <c r="I644" s="16">
        <v>0.37777777777777799</v>
      </c>
      <c r="J644" s="16">
        <v>0.42708333333333298</v>
      </c>
      <c r="K644" s="16"/>
      <c r="L644" s="34">
        <v>15</v>
      </c>
      <c r="M644" s="34">
        <v>15.699999999999999</v>
      </c>
      <c r="N644" s="8"/>
      <c r="O644" s="8"/>
      <c r="P644" s="8"/>
    </row>
    <row r="645">
      <c r="A645" s="37"/>
      <c r="B645" s="37"/>
      <c r="C645" s="37"/>
      <c r="D645" s="37"/>
      <c r="E645" s="37"/>
      <c r="F645" s="37"/>
      <c r="G645" s="37"/>
      <c r="H645" s="37"/>
      <c r="I645" s="16">
        <v>0.484722222222222</v>
      </c>
      <c r="J645" s="16">
        <v>0.52777777777777801</v>
      </c>
      <c r="K645" s="16"/>
      <c r="L645" s="34">
        <v>15</v>
      </c>
      <c r="M645" s="34">
        <v>15.699999999999999</v>
      </c>
      <c r="N645" s="8"/>
      <c r="O645" s="8"/>
      <c r="P645" s="8"/>
    </row>
    <row r="646">
      <c r="A646" s="37"/>
      <c r="B646" s="37"/>
      <c r="C646" s="37"/>
      <c r="D646" s="37"/>
      <c r="E646" s="37"/>
      <c r="F646" s="37"/>
      <c r="G646" s="37"/>
      <c r="H646" s="37"/>
      <c r="I646" s="16">
        <v>0.60416666666666696</v>
      </c>
      <c r="J646" s="16">
        <v>0.64236111111111105</v>
      </c>
      <c r="K646" s="16"/>
      <c r="L646" s="34">
        <v>15</v>
      </c>
      <c r="M646" s="34">
        <v>15.699999999999999</v>
      </c>
      <c r="N646" s="8"/>
      <c r="O646" s="8"/>
      <c r="P646" s="8"/>
    </row>
    <row r="647">
      <c r="A647" s="37"/>
      <c r="B647" s="37"/>
      <c r="C647" s="37"/>
      <c r="D647" s="37"/>
      <c r="E647" s="37"/>
      <c r="F647" s="37"/>
      <c r="G647" s="37"/>
      <c r="H647" s="37"/>
      <c r="I647" s="16">
        <v>0.68055555555555602</v>
      </c>
      <c r="J647" s="16">
        <v>0.71875</v>
      </c>
      <c r="K647" s="16"/>
      <c r="L647" s="34">
        <v>15</v>
      </c>
      <c r="M647" s="34">
        <v>15.699999999999999</v>
      </c>
      <c r="N647" s="8"/>
      <c r="O647" s="8"/>
      <c r="P647" s="8"/>
    </row>
    <row r="648">
      <c r="A648" s="37"/>
      <c r="B648" s="37"/>
      <c r="C648" s="37"/>
      <c r="D648" s="37"/>
      <c r="E648" s="37"/>
      <c r="F648" s="37"/>
      <c r="G648" s="37"/>
      <c r="H648" s="37"/>
      <c r="I648" s="33">
        <v>0.75694444444444497</v>
      </c>
      <c r="J648" s="33">
        <v>0.79513888888888895</v>
      </c>
      <c r="K648" s="16"/>
      <c r="L648" s="181">
        <v>15</v>
      </c>
      <c r="M648" s="34">
        <v>15.699999999999999</v>
      </c>
      <c r="N648" s="8"/>
      <c r="O648" s="8"/>
      <c r="P648" s="8"/>
    </row>
    <row r="649">
      <c r="A649" s="37"/>
      <c r="B649" s="37"/>
      <c r="C649" s="37"/>
      <c r="D649" s="37"/>
      <c r="E649" s="37"/>
      <c r="F649" s="37"/>
      <c r="G649" s="37"/>
      <c r="H649" s="37"/>
      <c r="I649" s="182">
        <v>0.82291666666666696</v>
      </c>
      <c r="J649" s="183"/>
      <c r="K649" s="16"/>
      <c r="L649" s="184">
        <v>8.0999999999999996</v>
      </c>
      <c r="M649" s="66"/>
      <c r="N649" s="8"/>
      <c r="O649" s="8"/>
      <c r="P649" s="8"/>
    </row>
    <row r="650" ht="10.5" customHeight="1">
      <c r="A650" s="37"/>
      <c r="B650" s="37"/>
      <c r="C650" s="37"/>
      <c r="D650" s="8"/>
      <c r="E650" s="8"/>
      <c r="F650" s="8"/>
      <c r="G650" s="8"/>
      <c r="H650" s="8"/>
      <c r="I650" s="185" t="s">
        <v>563</v>
      </c>
      <c r="J650" s="186"/>
      <c r="K650" s="16"/>
      <c r="L650" s="187"/>
      <c r="M650" s="10"/>
      <c r="N650" s="8"/>
      <c r="O650" s="8"/>
      <c r="P650" s="37"/>
    </row>
    <row r="651" ht="33.75" customHeight="1">
      <c r="A651" s="48"/>
      <c r="B651" s="48"/>
      <c r="C651" s="48"/>
      <c r="D651" s="37" t="s">
        <v>564</v>
      </c>
      <c r="E651" s="37" t="s">
        <v>21</v>
      </c>
      <c r="F651" s="37" t="s">
        <v>22</v>
      </c>
      <c r="G651" s="8" t="s">
        <v>565</v>
      </c>
      <c r="H651" s="8">
        <v>5</v>
      </c>
      <c r="I651" s="8" t="s">
        <v>293</v>
      </c>
      <c r="J651" s="188" t="s">
        <v>566</v>
      </c>
      <c r="K651" s="33" t="s">
        <v>567</v>
      </c>
      <c r="L651" s="8" t="s">
        <v>293</v>
      </c>
      <c r="M651" s="8" t="s">
        <v>568</v>
      </c>
      <c r="N651" s="43">
        <v>1</v>
      </c>
      <c r="O651" s="37" t="s">
        <v>202</v>
      </c>
      <c r="P651" s="48"/>
    </row>
    <row r="652" ht="33.75">
      <c r="A652" s="48"/>
      <c r="B652" s="48"/>
      <c r="C652" s="48"/>
      <c r="D652" s="37"/>
      <c r="E652" s="37"/>
      <c r="F652" s="37"/>
      <c r="G652" s="8"/>
      <c r="H652" s="8"/>
      <c r="I652" s="16">
        <v>0.327777777777778</v>
      </c>
      <c r="J652" s="16" t="s">
        <v>569</v>
      </c>
      <c r="K652" s="33"/>
      <c r="L652" s="8" t="s">
        <v>570</v>
      </c>
      <c r="M652" s="8" t="s">
        <v>568</v>
      </c>
      <c r="N652" s="43"/>
      <c r="O652" s="37"/>
      <c r="P652" s="10"/>
    </row>
    <row r="653" ht="22.5">
      <c r="A653" s="48"/>
      <c r="B653" s="48"/>
      <c r="C653" s="48"/>
      <c r="D653" s="37"/>
      <c r="E653" s="37"/>
      <c r="F653" s="37"/>
      <c r="G653" s="8"/>
      <c r="H653" s="8"/>
      <c r="I653" s="16">
        <v>0.42916666666666697</v>
      </c>
      <c r="J653" s="16">
        <v>0.46388888888888902</v>
      </c>
      <c r="K653" s="33"/>
      <c r="L653" s="8" t="s">
        <v>570</v>
      </c>
      <c r="M653" s="8" t="s">
        <v>571</v>
      </c>
      <c r="N653" s="43"/>
      <c r="O653" s="37"/>
      <c r="P653" s="10"/>
    </row>
    <row r="654" ht="33.75">
      <c r="A654" s="48"/>
      <c r="B654" s="48"/>
      <c r="C654" s="48"/>
      <c r="D654" s="37"/>
      <c r="E654" s="37"/>
      <c r="F654" s="37"/>
      <c r="G654" s="8" t="s">
        <v>251</v>
      </c>
      <c r="H654" s="8">
        <v>2</v>
      </c>
      <c r="I654" s="16">
        <v>0.56805555555555598</v>
      </c>
      <c r="J654" s="16" t="s">
        <v>572</v>
      </c>
      <c r="K654" s="33"/>
      <c r="L654" s="8" t="s">
        <v>570</v>
      </c>
      <c r="M654" s="8" t="s">
        <v>573</v>
      </c>
      <c r="N654" s="43"/>
      <c r="O654" s="37"/>
      <c r="P654" s="10"/>
    </row>
    <row r="655" ht="22.5" customHeight="1">
      <c r="A655" s="48"/>
      <c r="B655" s="48"/>
      <c r="C655" s="48"/>
      <c r="D655" s="37"/>
      <c r="E655" s="37"/>
      <c r="F655" s="37"/>
      <c r="G655" s="8" t="s">
        <v>108</v>
      </c>
      <c r="H655" s="8">
        <v>6</v>
      </c>
      <c r="I655" s="16">
        <v>0.56805555555555598</v>
      </c>
      <c r="J655" s="16">
        <v>0.60069444444444398</v>
      </c>
      <c r="K655" s="33"/>
      <c r="L655" s="8" t="s">
        <v>570</v>
      </c>
      <c r="M655" s="8" t="s">
        <v>571</v>
      </c>
      <c r="N655" s="43"/>
      <c r="O655" s="37"/>
      <c r="P655" s="10"/>
    </row>
    <row r="656" ht="33.75">
      <c r="A656" s="48"/>
      <c r="B656" s="48"/>
      <c r="C656" s="48"/>
      <c r="D656" s="37"/>
      <c r="E656" s="37"/>
      <c r="F656" s="37"/>
      <c r="G656" s="8"/>
      <c r="H656" s="8"/>
      <c r="I656" s="16" t="s">
        <v>574</v>
      </c>
      <c r="J656" s="16">
        <v>0.69652777777777797</v>
      </c>
      <c r="K656" s="33"/>
      <c r="L656" s="8" t="s">
        <v>575</v>
      </c>
      <c r="M656" s="8" t="s">
        <v>571</v>
      </c>
      <c r="N656" s="43"/>
      <c r="O656" s="37"/>
      <c r="P656" s="10"/>
    </row>
    <row r="657" ht="33.75">
      <c r="A657" s="48"/>
      <c r="B657" s="48"/>
      <c r="C657" s="48"/>
      <c r="D657" s="37"/>
      <c r="E657" s="37"/>
      <c r="F657" s="37"/>
      <c r="G657" s="8"/>
      <c r="H657" s="8"/>
      <c r="I657" s="16">
        <v>0.73124999999999996</v>
      </c>
      <c r="J657" s="16" t="s">
        <v>576</v>
      </c>
      <c r="K657" s="33"/>
      <c r="L657" s="8" t="s">
        <v>570</v>
      </c>
      <c r="M657" s="8" t="s">
        <v>573</v>
      </c>
      <c r="N657" s="43"/>
      <c r="O657" s="37"/>
      <c r="P657" s="25"/>
    </row>
    <row r="658" ht="27" customHeight="1">
      <c r="A658" s="189">
        <v>57</v>
      </c>
      <c r="B658" s="189">
        <v>151</v>
      </c>
      <c r="C658" s="189">
        <v>235</v>
      </c>
      <c r="D658" s="190" t="s">
        <v>577</v>
      </c>
      <c r="E658" s="191" t="s">
        <v>21</v>
      </c>
      <c r="F658" s="8" t="s">
        <v>578</v>
      </c>
      <c r="G658" s="8" t="s">
        <v>35</v>
      </c>
      <c r="H658" s="190">
        <v>16</v>
      </c>
      <c r="I658" s="192">
        <v>0.29861111111111099</v>
      </c>
      <c r="J658" s="192">
        <v>0.32291666666666702</v>
      </c>
      <c r="K658" s="20" t="s">
        <v>207</v>
      </c>
      <c r="L658" s="8">
        <v>10.300000000000001</v>
      </c>
      <c r="M658" s="8">
        <v>10.300000000000001</v>
      </c>
      <c r="N658" s="8">
        <v>1</v>
      </c>
      <c r="O658" s="8" t="s">
        <v>210</v>
      </c>
      <c r="P658" s="8" t="s">
        <v>579</v>
      </c>
      <c r="Q658" s="193"/>
      <c r="R658" s="193"/>
      <c r="S658" s="193"/>
    </row>
    <row r="659" ht="27" customHeight="1">
      <c r="A659" s="189"/>
      <c r="B659" s="189"/>
      <c r="C659" s="189"/>
      <c r="D659" s="190"/>
      <c r="E659" s="191"/>
      <c r="F659" s="8"/>
      <c r="G659" s="8"/>
      <c r="H659" s="190"/>
      <c r="I659" s="192">
        <v>0.344444444444445</v>
      </c>
      <c r="J659" s="192">
        <v>0.36736111111111103</v>
      </c>
      <c r="K659" s="20"/>
      <c r="L659" s="8">
        <v>10.300000000000001</v>
      </c>
      <c r="M659" s="8">
        <v>10.300000000000001</v>
      </c>
      <c r="N659" s="8"/>
      <c r="O659" s="8"/>
      <c r="P659" s="8"/>
      <c r="Q659" s="193"/>
      <c r="R659" s="193"/>
      <c r="S659" s="193"/>
    </row>
    <row r="660" ht="27" customHeight="1">
      <c r="A660" s="189"/>
      <c r="B660" s="189"/>
      <c r="C660" s="189"/>
      <c r="D660" s="190"/>
      <c r="E660" s="191"/>
      <c r="F660" s="8"/>
      <c r="G660" s="8"/>
      <c r="H660" s="190"/>
      <c r="I660" s="192">
        <v>0.390277777777778</v>
      </c>
      <c r="J660" s="192">
        <v>0.41319444444444398</v>
      </c>
      <c r="K660" s="20"/>
      <c r="L660" s="8">
        <v>10.300000000000001</v>
      </c>
      <c r="M660" s="8">
        <v>10.300000000000001</v>
      </c>
      <c r="N660" s="8"/>
      <c r="O660" s="8"/>
      <c r="P660" s="8"/>
      <c r="Q660" s="193"/>
      <c r="R660" s="193"/>
      <c r="S660" s="193"/>
    </row>
    <row r="661" ht="21" customHeight="1">
      <c r="A661" s="189"/>
      <c r="B661" s="189"/>
      <c r="C661" s="189"/>
      <c r="D661" s="190"/>
      <c r="E661" s="191"/>
      <c r="F661" s="37" t="s">
        <v>580</v>
      </c>
      <c r="G661" s="8" t="s">
        <v>84</v>
      </c>
      <c r="H661" s="190"/>
      <c r="I661" s="194">
        <v>0.4375</v>
      </c>
      <c r="J661" s="194" t="s">
        <v>293</v>
      </c>
      <c r="K661" s="20"/>
      <c r="L661" s="190">
        <v>10.300000000000001</v>
      </c>
      <c r="M661" s="190" t="s">
        <v>293</v>
      </c>
      <c r="N661" s="8"/>
      <c r="O661" s="8"/>
      <c r="P661" s="8"/>
      <c r="Q661" s="193"/>
      <c r="R661" s="193"/>
      <c r="S661" s="193"/>
    </row>
    <row r="662" ht="21" customHeight="1">
      <c r="A662" s="189"/>
      <c r="B662" s="189"/>
      <c r="C662" s="189"/>
      <c r="D662" s="190"/>
      <c r="E662" s="191"/>
      <c r="F662" s="37"/>
      <c r="G662" s="37"/>
      <c r="H662" s="190"/>
      <c r="I662" s="194" t="s">
        <v>293</v>
      </c>
      <c r="J662" s="194">
        <v>0.58680555555555602</v>
      </c>
      <c r="K662" s="20"/>
      <c r="L662" s="190" t="s">
        <v>293</v>
      </c>
      <c r="M662" s="190">
        <v>10.300000000000001</v>
      </c>
      <c r="N662" s="8"/>
      <c r="O662" s="8"/>
      <c r="P662" s="8"/>
      <c r="Q662" s="193"/>
      <c r="R662" s="193"/>
      <c r="S662" s="193"/>
    </row>
    <row r="663" ht="21" customHeight="1">
      <c r="A663" s="189"/>
      <c r="B663" s="189"/>
      <c r="C663" s="189"/>
      <c r="D663" s="190"/>
      <c r="E663" s="191"/>
      <c r="F663" s="37"/>
      <c r="G663" s="37"/>
      <c r="H663" s="190"/>
      <c r="I663" s="194">
        <v>0.60972222222222205</v>
      </c>
      <c r="J663" s="194">
        <v>0.63402777777777797</v>
      </c>
      <c r="K663" s="20"/>
      <c r="L663" s="8">
        <v>10.300000000000001</v>
      </c>
      <c r="M663" s="8">
        <v>10.300000000000001</v>
      </c>
      <c r="N663" s="8"/>
      <c r="O663" s="8"/>
      <c r="P663" s="8"/>
      <c r="Q663" s="193"/>
      <c r="R663" s="193"/>
      <c r="S663" s="193"/>
    </row>
    <row r="664" ht="21" customHeight="1">
      <c r="A664" s="189"/>
      <c r="B664" s="189"/>
      <c r="C664" s="189"/>
      <c r="D664" s="190"/>
      <c r="E664" s="191"/>
      <c r="F664" s="37"/>
      <c r="G664" s="37"/>
      <c r="H664" s="190"/>
      <c r="I664" s="194">
        <v>0.656944444444444</v>
      </c>
      <c r="J664" s="194">
        <v>0.70138888888888895</v>
      </c>
      <c r="K664" s="20"/>
      <c r="L664" s="8">
        <v>10.300000000000001</v>
      </c>
      <c r="M664" s="8">
        <v>10.300000000000001</v>
      </c>
      <c r="N664" s="8"/>
      <c r="O664" s="8"/>
      <c r="P664" s="8"/>
      <c r="Q664" s="193"/>
      <c r="R664" s="193"/>
      <c r="S664" s="193"/>
    </row>
    <row r="665" ht="21" customHeight="1">
      <c r="A665" s="189"/>
      <c r="B665" s="189"/>
      <c r="C665" s="189"/>
      <c r="D665" s="190"/>
      <c r="E665" s="191"/>
      <c r="F665" s="37"/>
      <c r="G665" s="37"/>
      <c r="H665" s="190"/>
      <c r="I665" s="194">
        <v>0.72430555555555598</v>
      </c>
      <c r="J665" s="194">
        <v>0.74583333333333302</v>
      </c>
      <c r="K665" s="20"/>
      <c r="L665" s="8">
        <v>10.300000000000001</v>
      </c>
      <c r="M665" s="8">
        <v>10.300000000000001</v>
      </c>
      <c r="N665" s="8"/>
      <c r="O665" s="8"/>
      <c r="P665" s="8"/>
      <c r="Q665" s="193"/>
      <c r="R665" s="193"/>
      <c r="S665" s="193"/>
    </row>
    <row r="666" ht="21" customHeight="1">
      <c r="A666" s="189"/>
      <c r="B666" s="189"/>
      <c r="C666" s="189"/>
      <c r="D666" s="190"/>
      <c r="E666" s="191"/>
      <c r="F666" s="37"/>
      <c r="G666" s="8"/>
      <c r="H666" s="190"/>
      <c r="I666" s="194">
        <v>0.76875000000000004</v>
      </c>
      <c r="J666" s="194">
        <v>0.79236111111111096</v>
      </c>
      <c r="K666" s="20"/>
      <c r="L666" s="8">
        <v>10.300000000000001</v>
      </c>
      <c r="M666" s="8">
        <v>10.300000000000001</v>
      </c>
      <c r="N666" s="8"/>
      <c r="O666" s="8"/>
      <c r="P666" s="8"/>
      <c r="Q666" s="193"/>
      <c r="R666" s="193"/>
      <c r="S666" s="193"/>
    </row>
    <row r="667" ht="30" customHeight="1">
      <c r="A667" s="189"/>
      <c r="B667" s="189"/>
      <c r="C667" s="189"/>
      <c r="D667" s="190"/>
      <c r="E667" s="191"/>
      <c r="F667" s="195" t="s">
        <v>581</v>
      </c>
      <c r="G667" s="93" t="s">
        <v>582</v>
      </c>
      <c r="H667" s="8">
        <v>1</v>
      </c>
      <c r="I667" s="192">
        <v>0.29861111111111099</v>
      </c>
      <c r="J667" s="196" t="s">
        <v>293</v>
      </c>
      <c r="K667" s="20"/>
      <c r="L667" s="8">
        <v>10.300000000000001</v>
      </c>
      <c r="M667" s="8" t="s">
        <v>293</v>
      </c>
      <c r="N667" s="8">
        <v>1</v>
      </c>
      <c r="O667" s="8"/>
      <c r="P667" s="8"/>
      <c r="Q667" s="193"/>
      <c r="R667" s="193"/>
      <c r="S667" s="193"/>
    </row>
    <row r="668" ht="41.25" customHeight="1">
      <c r="A668" s="189"/>
      <c r="B668" s="189"/>
      <c r="C668" s="189"/>
      <c r="D668" s="190"/>
      <c r="E668" s="191"/>
      <c r="F668" s="197" t="s">
        <v>583</v>
      </c>
      <c r="G668" s="93"/>
      <c r="H668" s="48">
        <v>1</v>
      </c>
      <c r="I668" s="198" t="s">
        <v>293</v>
      </c>
      <c r="J668" s="199">
        <v>0.79236111111111096</v>
      </c>
      <c r="K668" s="20"/>
      <c r="L668" s="8" t="s">
        <v>293</v>
      </c>
      <c r="M668" s="8">
        <v>10.300000000000001</v>
      </c>
      <c r="N668" s="8"/>
      <c r="O668" s="8"/>
      <c r="P668" s="8"/>
      <c r="Q668" s="193"/>
      <c r="R668" s="193"/>
      <c r="S668" s="193"/>
    </row>
    <row r="669" ht="12.75" customHeight="1">
      <c r="A669" s="6">
        <v>58</v>
      </c>
      <c r="B669" s="6">
        <v>61</v>
      </c>
      <c r="C669" s="6">
        <v>236</v>
      </c>
      <c r="D669" s="8" t="s">
        <v>584</v>
      </c>
      <c r="E669" s="8" t="s">
        <v>21</v>
      </c>
      <c r="F669" s="6" t="s">
        <v>22</v>
      </c>
      <c r="G669" s="6" t="s">
        <v>35</v>
      </c>
      <c r="H669" s="6">
        <v>6</v>
      </c>
      <c r="I669" s="78" t="s">
        <v>155</v>
      </c>
      <c r="J669" s="79" t="s">
        <v>585</v>
      </c>
      <c r="K669" s="77" t="s">
        <v>586</v>
      </c>
      <c r="L669" s="8">
        <v>53.799999999999997</v>
      </c>
      <c r="M669" s="8">
        <v>53.799999999999997</v>
      </c>
      <c r="N669" s="200">
        <v>1</v>
      </c>
      <c r="O669" s="6" t="s">
        <v>25</v>
      </c>
      <c r="P669" s="6" t="s">
        <v>277</v>
      </c>
    </row>
    <row r="670">
      <c r="A670" s="6"/>
      <c r="B670" s="6"/>
      <c r="C670" s="6"/>
      <c r="D670" s="8"/>
      <c r="E670" s="8"/>
      <c r="F670" s="6"/>
      <c r="G670" s="6"/>
      <c r="H670" s="6"/>
      <c r="I670" s="78" t="s">
        <v>124</v>
      </c>
      <c r="J670" s="79" t="s">
        <v>587</v>
      </c>
      <c r="K670" s="77"/>
      <c r="L670" s="8">
        <v>53.799999999999997</v>
      </c>
      <c r="M670" s="8">
        <v>53.799999999999997</v>
      </c>
      <c r="N670" s="200"/>
      <c r="O670" s="6"/>
      <c r="P670" s="6"/>
    </row>
    <row r="671">
      <c r="A671" s="6"/>
      <c r="B671" s="6"/>
      <c r="C671" s="6"/>
      <c r="D671" s="8"/>
      <c r="E671" s="8"/>
      <c r="F671" s="6"/>
      <c r="G671" s="6"/>
      <c r="H671" s="6"/>
      <c r="I671" s="76" t="s">
        <v>588</v>
      </c>
      <c r="J671" s="77" t="s">
        <v>142</v>
      </c>
      <c r="K671" s="77"/>
      <c r="L671" s="8">
        <v>53.799999999999997</v>
      </c>
      <c r="M671" s="8">
        <v>53.799999999999997</v>
      </c>
      <c r="N671" s="200"/>
      <c r="O671" s="6"/>
      <c r="P671" s="6"/>
    </row>
    <row r="672" ht="12.75" customHeight="1">
      <c r="A672" s="37">
        <v>59</v>
      </c>
      <c r="B672" s="37">
        <v>62</v>
      </c>
      <c r="C672" s="37">
        <v>238</v>
      </c>
      <c r="D672" s="37" t="s">
        <v>589</v>
      </c>
      <c r="E672" s="37" t="s">
        <v>21</v>
      </c>
      <c r="F672" s="37" t="s">
        <v>22</v>
      </c>
      <c r="G672" s="37" t="s">
        <v>590</v>
      </c>
      <c r="H672" s="37">
        <v>10</v>
      </c>
      <c r="I672" s="56">
        <v>0.27083333333333298</v>
      </c>
      <c r="J672" s="56">
        <v>0.30555555555555602</v>
      </c>
      <c r="K672" s="37" t="s">
        <v>69</v>
      </c>
      <c r="L672" s="72">
        <v>34.299999999999997</v>
      </c>
      <c r="M672" s="8">
        <v>34.299999999999997</v>
      </c>
      <c r="N672" s="36">
        <v>1</v>
      </c>
      <c r="O672" s="37" t="s">
        <v>466</v>
      </c>
      <c r="P672" s="37" t="s">
        <v>203</v>
      </c>
    </row>
    <row r="673" ht="12.75" customHeight="1">
      <c r="A673" s="37"/>
      <c r="B673" s="37"/>
      <c r="C673" s="37"/>
      <c r="D673" s="37"/>
      <c r="E673" s="37"/>
      <c r="F673" s="37"/>
      <c r="G673" s="37"/>
      <c r="H673" s="37"/>
      <c r="I673" s="201">
        <v>0.35416666666666702</v>
      </c>
      <c r="J673" s="19">
        <v>0.47916666666666702</v>
      </c>
      <c r="K673" s="37"/>
      <c r="L673" s="37">
        <v>34.299999999999997</v>
      </c>
      <c r="M673" s="72">
        <v>34.299999999999997</v>
      </c>
      <c r="N673" s="36"/>
      <c r="O673" s="37"/>
      <c r="P673" s="37"/>
    </row>
    <row r="674">
      <c r="A674" s="37"/>
      <c r="B674" s="37"/>
      <c r="C674" s="37"/>
      <c r="D674" s="37"/>
      <c r="E674" s="37"/>
      <c r="F674" s="37"/>
      <c r="G674" s="37"/>
      <c r="H674" s="37"/>
      <c r="I674" s="19">
        <v>0.52430555555555602</v>
      </c>
      <c r="J674" s="202">
        <v>0.58333333333333304</v>
      </c>
      <c r="K674" s="37"/>
      <c r="L674" s="8">
        <v>34.299999999999997</v>
      </c>
      <c r="M674" s="93">
        <v>34.299999999999997</v>
      </c>
      <c r="N674" s="36"/>
      <c r="O674" s="37"/>
      <c r="P674" s="37"/>
    </row>
    <row r="675">
      <c r="A675" s="37"/>
      <c r="B675" s="37"/>
      <c r="C675" s="37"/>
      <c r="D675" s="37"/>
      <c r="E675" s="37"/>
      <c r="F675" s="37"/>
      <c r="G675" s="37"/>
      <c r="H675" s="37"/>
      <c r="I675" s="202">
        <v>0.625</v>
      </c>
      <c r="J675" s="19">
        <v>0.6875</v>
      </c>
      <c r="K675" s="37"/>
      <c r="L675" s="14">
        <v>34.299999999999997</v>
      </c>
      <c r="M675" s="72">
        <v>34.299999999999997</v>
      </c>
      <c r="N675" s="36"/>
      <c r="O675" s="37"/>
      <c r="P675" s="37"/>
    </row>
    <row r="676" ht="22.5">
      <c r="A676" s="37"/>
      <c r="B676" s="37"/>
      <c r="C676" s="37"/>
      <c r="D676" s="37"/>
      <c r="E676" s="37"/>
      <c r="F676" s="37"/>
      <c r="G676" s="37"/>
      <c r="H676" s="37"/>
      <c r="I676" s="16">
        <v>0.72569444444444497</v>
      </c>
      <c r="J676" s="19" t="s">
        <v>591</v>
      </c>
      <c r="K676" s="37"/>
      <c r="L676" s="37">
        <v>34.299999999999997</v>
      </c>
      <c r="M676" s="37">
        <v>33.5</v>
      </c>
      <c r="N676" s="36"/>
      <c r="O676" s="37"/>
      <c r="P676" s="37"/>
    </row>
    <row r="677" ht="12.75" customHeight="1">
      <c r="A677" s="37"/>
      <c r="B677" s="37"/>
      <c r="C677" s="37"/>
      <c r="D677" s="37"/>
      <c r="E677" s="37"/>
      <c r="F677" s="37"/>
      <c r="G677" s="37" t="s">
        <v>592</v>
      </c>
      <c r="H677" s="37">
        <v>10</v>
      </c>
      <c r="I677" s="56">
        <v>0.27083333333333298</v>
      </c>
      <c r="J677" s="56" t="s">
        <v>593</v>
      </c>
      <c r="K677" s="37" t="s">
        <v>69</v>
      </c>
      <c r="L677" s="37">
        <v>34.299999999999997</v>
      </c>
      <c r="M677" s="8">
        <v>37.299999999999997</v>
      </c>
      <c r="N677" s="36">
        <v>1</v>
      </c>
      <c r="O677" s="37" t="s">
        <v>466</v>
      </c>
      <c r="P677" s="37" t="s">
        <v>203</v>
      </c>
    </row>
    <row r="678" ht="12.75" customHeight="1">
      <c r="A678" s="37"/>
      <c r="B678" s="37"/>
      <c r="C678" s="37"/>
      <c r="D678" s="37"/>
      <c r="E678" s="37"/>
      <c r="F678" s="37"/>
      <c r="G678" s="37"/>
      <c r="H678" s="37"/>
      <c r="I678" s="202">
        <v>0.35416666666666702</v>
      </c>
      <c r="J678" s="203">
        <v>0.47916666666666702</v>
      </c>
      <c r="K678" s="37"/>
      <c r="L678" s="8">
        <v>34.299999999999997</v>
      </c>
      <c r="M678" s="93">
        <v>34.299999999999997</v>
      </c>
      <c r="N678" s="36"/>
      <c r="O678" s="37"/>
      <c r="P678" s="37"/>
    </row>
    <row r="679">
      <c r="A679" s="37"/>
      <c r="B679" s="37"/>
      <c r="C679" s="37"/>
      <c r="D679" s="37"/>
      <c r="E679" s="37"/>
      <c r="F679" s="37"/>
      <c r="G679" s="37"/>
      <c r="H679" s="37"/>
      <c r="I679" s="19">
        <v>0.52430555555555602</v>
      </c>
      <c r="J679" s="202">
        <v>0.58333333333333304</v>
      </c>
      <c r="K679" s="37"/>
      <c r="L679" s="14">
        <v>34.299999999999997</v>
      </c>
      <c r="M679" s="72">
        <v>34.299999999999997</v>
      </c>
      <c r="N679" s="36"/>
      <c r="O679" s="37"/>
      <c r="P679" s="37"/>
    </row>
    <row r="680" ht="22.5">
      <c r="A680" s="37"/>
      <c r="B680" s="37"/>
      <c r="C680" s="37"/>
      <c r="D680" s="37"/>
      <c r="E680" s="37"/>
      <c r="F680" s="37"/>
      <c r="G680" s="37"/>
      <c r="H680" s="37"/>
      <c r="I680" s="202" t="s">
        <v>594</v>
      </c>
      <c r="J680" s="16">
        <v>0.6875</v>
      </c>
      <c r="K680" s="37"/>
      <c r="L680" s="72">
        <v>37.299999999999997</v>
      </c>
      <c r="M680" s="8">
        <v>34.299999999999997</v>
      </c>
      <c r="N680" s="36"/>
      <c r="O680" s="37"/>
      <c r="P680" s="37"/>
    </row>
    <row r="681" ht="22.5">
      <c r="A681" s="37"/>
      <c r="B681" s="37"/>
      <c r="C681" s="37"/>
      <c r="D681" s="37"/>
      <c r="E681" s="37"/>
      <c r="F681" s="37"/>
      <c r="G681" s="37"/>
      <c r="H681" s="37"/>
      <c r="I681" s="16">
        <v>0.72569444444444497</v>
      </c>
      <c r="J681" s="202" t="s">
        <v>591</v>
      </c>
      <c r="K681" s="37"/>
      <c r="L681" s="37">
        <v>34.299999999999997</v>
      </c>
      <c r="M681" s="37">
        <v>33.5</v>
      </c>
      <c r="N681" s="36"/>
      <c r="O681" s="37"/>
      <c r="P681" s="37"/>
    </row>
    <row r="682" ht="12.75" customHeight="1">
      <c r="A682" s="8">
        <v>60</v>
      </c>
      <c r="B682" s="8">
        <v>63</v>
      </c>
      <c r="C682" s="8">
        <v>240</v>
      </c>
      <c r="D682" s="8" t="s">
        <v>595</v>
      </c>
      <c r="E682" s="8" t="s">
        <v>21</v>
      </c>
      <c r="F682" s="6" t="s">
        <v>22</v>
      </c>
      <c r="G682" s="6" t="s">
        <v>35</v>
      </c>
      <c r="H682" s="6">
        <v>5</v>
      </c>
      <c r="I682" s="76" t="s">
        <v>109</v>
      </c>
      <c r="J682" s="77" t="s">
        <v>118</v>
      </c>
      <c r="K682" s="77" t="s">
        <v>264</v>
      </c>
      <c r="L682" s="73">
        <v>53.700000000000003</v>
      </c>
      <c r="M682" s="73">
        <v>53.700000000000003</v>
      </c>
      <c r="N682" s="204">
        <v>1</v>
      </c>
      <c r="O682" s="6" t="s">
        <v>466</v>
      </c>
      <c r="P682" s="6" t="s">
        <v>203</v>
      </c>
    </row>
    <row r="683">
      <c r="A683" s="8"/>
      <c r="B683" s="8"/>
      <c r="C683" s="8"/>
      <c r="D683" s="8"/>
      <c r="E683" s="8"/>
      <c r="F683" s="6"/>
      <c r="G683" s="6"/>
      <c r="H683" s="6"/>
      <c r="I683" s="76" t="s">
        <v>596</v>
      </c>
      <c r="J683" s="77" t="s">
        <v>137</v>
      </c>
      <c r="K683" s="77"/>
      <c r="L683" s="73">
        <v>53.700000000000003</v>
      </c>
      <c r="M683" s="73">
        <v>53.700000000000003</v>
      </c>
      <c r="N683" s="204"/>
      <c r="O683" s="6"/>
      <c r="P683" s="6"/>
    </row>
    <row r="684" ht="22.5" customHeight="1">
      <c r="A684" s="8"/>
      <c r="B684" s="8"/>
      <c r="C684" s="8"/>
      <c r="D684" s="8"/>
      <c r="E684" s="8"/>
      <c r="F684" s="6"/>
      <c r="G684" s="6"/>
      <c r="H684" s="6"/>
      <c r="I684" s="76" t="s">
        <v>293</v>
      </c>
      <c r="J684" s="77" t="s">
        <v>146</v>
      </c>
      <c r="K684" s="77"/>
      <c r="L684" s="34" t="s">
        <v>293</v>
      </c>
      <c r="M684" s="73">
        <v>53.700000000000003</v>
      </c>
      <c r="N684" s="204"/>
      <c r="O684" s="6"/>
      <c r="P684" s="6"/>
    </row>
    <row r="685" ht="12.75" customHeight="1">
      <c r="A685" s="37">
        <v>61</v>
      </c>
      <c r="B685" s="37">
        <v>64</v>
      </c>
      <c r="C685" s="37">
        <v>244</v>
      </c>
      <c r="D685" s="37" t="s">
        <v>597</v>
      </c>
      <c r="E685" s="37" t="s">
        <v>21</v>
      </c>
      <c r="F685" s="205" t="s">
        <v>22</v>
      </c>
      <c r="G685" s="27" t="s">
        <v>50</v>
      </c>
      <c r="H685" s="6">
        <v>6</v>
      </c>
      <c r="I685" s="77" t="s">
        <v>598</v>
      </c>
      <c r="J685" s="77" t="s">
        <v>599</v>
      </c>
      <c r="K685" s="77" t="s">
        <v>600</v>
      </c>
      <c r="L685" s="206">
        <v>39.5</v>
      </c>
      <c r="M685" s="34">
        <v>43.299999999999997</v>
      </c>
      <c r="N685" s="6">
        <v>1</v>
      </c>
      <c r="O685" s="6" t="s">
        <v>601</v>
      </c>
      <c r="P685" s="6" t="s">
        <v>602</v>
      </c>
    </row>
    <row r="686">
      <c r="A686" s="37"/>
      <c r="B686" s="37"/>
      <c r="C686" s="37"/>
      <c r="D686" s="37"/>
      <c r="E686" s="37"/>
      <c r="F686" s="205"/>
      <c r="G686" s="27" t="s">
        <v>53</v>
      </c>
      <c r="H686" s="6"/>
      <c r="I686" s="77"/>
      <c r="J686" s="77"/>
      <c r="K686" s="77"/>
      <c r="L686" s="206"/>
      <c r="M686" s="34"/>
      <c r="N686" s="6"/>
      <c r="O686" s="6"/>
      <c r="P686" s="6"/>
    </row>
    <row r="687" ht="11.1" customHeight="1">
      <c r="A687" s="37"/>
      <c r="B687" s="37"/>
      <c r="C687" s="37"/>
      <c r="D687" s="37"/>
      <c r="E687" s="37"/>
      <c r="F687" s="205"/>
      <c r="G687" s="27" t="s">
        <v>54</v>
      </c>
      <c r="H687" s="6"/>
      <c r="I687" s="77" t="s">
        <v>603</v>
      </c>
      <c r="J687" s="77" t="s">
        <v>123</v>
      </c>
      <c r="K687" s="77"/>
      <c r="L687" s="207">
        <v>39.5</v>
      </c>
      <c r="M687" s="206">
        <v>39.5</v>
      </c>
      <c r="N687" s="6"/>
      <c r="O687" s="6"/>
      <c r="P687" s="6"/>
    </row>
    <row r="688" ht="11.1" customHeight="1">
      <c r="A688" s="37"/>
      <c r="B688" s="37"/>
      <c r="C688" s="37"/>
      <c r="D688" s="37"/>
      <c r="E688" s="37"/>
      <c r="F688" s="205"/>
      <c r="G688" s="27" t="s">
        <v>55</v>
      </c>
      <c r="H688" s="6"/>
      <c r="I688" s="77"/>
      <c r="J688" s="77"/>
      <c r="K688" s="77"/>
      <c r="L688" s="207"/>
      <c r="M688" s="206"/>
      <c r="N688" s="6"/>
      <c r="O688" s="6"/>
      <c r="P688" s="6"/>
    </row>
    <row r="689" ht="12.75" customHeight="1">
      <c r="A689" s="37"/>
      <c r="B689" s="37"/>
      <c r="C689" s="37"/>
      <c r="D689" s="37"/>
      <c r="E689" s="37"/>
      <c r="F689" s="205"/>
      <c r="G689" s="27" t="s">
        <v>251</v>
      </c>
      <c r="H689" s="6"/>
      <c r="I689" s="208" t="s">
        <v>604</v>
      </c>
      <c r="J689" s="79" t="s">
        <v>605</v>
      </c>
      <c r="K689" s="77"/>
      <c r="L689" s="206">
        <v>43.299999999999997</v>
      </c>
      <c r="M689" s="137">
        <v>39.5</v>
      </c>
      <c r="N689" s="6"/>
      <c r="O689" s="6"/>
      <c r="P689" s="6"/>
    </row>
    <row r="690">
      <c r="A690" s="37"/>
      <c r="B690" s="37"/>
      <c r="C690" s="37"/>
      <c r="D690" s="37"/>
      <c r="E690" s="37"/>
      <c r="F690" s="205"/>
      <c r="G690" s="209" t="s">
        <v>153</v>
      </c>
      <c r="H690" s="6"/>
      <c r="I690" s="208"/>
      <c r="J690" s="210"/>
      <c r="K690" s="77"/>
      <c r="L690" s="206"/>
      <c r="M690" s="137"/>
      <c r="N690" s="6"/>
      <c r="O690" s="6"/>
      <c r="P690" s="6"/>
    </row>
    <row r="691" ht="21.75">
      <c r="A691" s="37"/>
      <c r="B691" s="37"/>
      <c r="C691" s="37"/>
      <c r="D691" s="37"/>
      <c r="E691" s="37"/>
      <c r="F691" s="205"/>
      <c r="G691" s="27"/>
      <c r="H691" s="6">
        <v>6</v>
      </c>
      <c r="I691" s="77" t="s">
        <v>598</v>
      </c>
      <c r="J691" s="208" t="s">
        <v>606</v>
      </c>
      <c r="K691" s="77"/>
      <c r="L691" s="34">
        <v>39.5</v>
      </c>
      <c r="M691" s="206">
        <v>47.700000000000003</v>
      </c>
      <c r="N691" s="6"/>
      <c r="O691" s="6"/>
      <c r="P691" s="6"/>
    </row>
    <row r="692">
      <c r="A692" s="37"/>
      <c r="B692" s="37"/>
      <c r="C692" s="37"/>
      <c r="D692" s="37"/>
      <c r="E692" s="37"/>
      <c r="F692" s="205"/>
      <c r="G692" s="22" t="s">
        <v>56</v>
      </c>
      <c r="H692" s="6"/>
      <c r="I692" s="77" t="s">
        <v>603</v>
      </c>
      <c r="J692" s="77" t="s">
        <v>123</v>
      </c>
      <c r="K692" s="77"/>
      <c r="L692" s="207">
        <v>39.5</v>
      </c>
      <c r="M692" s="34">
        <v>39.5</v>
      </c>
      <c r="N692" s="6"/>
      <c r="O692" s="6"/>
      <c r="P692" s="6"/>
    </row>
    <row r="693" ht="32.25">
      <c r="A693" s="37"/>
      <c r="B693" s="37"/>
      <c r="C693" s="37"/>
      <c r="D693" s="37"/>
      <c r="E693" s="37"/>
      <c r="F693" s="205"/>
      <c r="G693" s="9"/>
      <c r="H693" s="6"/>
      <c r="I693" s="208" t="s">
        <v>607</v>
      </c>
      <c r="J693" s="77" t="s">
        <v>605</v>
      </c>
      <c r="K693" s="77"/>
      <c r="L693" s="206">
        <v>47.700000000000003</v>
      </c>
      <c r="M693" s="184">
        <v>39.5</v>
      </c>
      <c r="N693" s="6"/>
      <c r="O693" s="6"/>
      <c r="P693" s="6"/>
    </row>
    <row r="694" ht="12.75" customHeight="1">
      <c r="A694" s="8">
        <v>62</v>
      </c>
      <c r="B694" s="8">
        <v>65</v>
      </c>
      <c r="C694" s="8">
        <v>246</v>
      </c>
      <c r="D694" s="8" t="s">
        <v>608</v>
      </c>
      <c r="E694" s="8" t="s">
        <v>21</v>
      </c>
      <c r="F694" s="8" t="s">
        <v>22</v>
      </c>
      <c r="G694" s="8" t="s">
        <v>609</v>
      </c>
      <c r="H694" s="8">
        <v>10</v>
      </c>
      <c r="I694" s="16">
        <v>0.32638888888888901</v>
      </c>
      <c r="J694" s="16">
        <v>0.35416666666666702</v>
      </c>
      <c r="K694" s="16" t="s">
        <v>410</v>
      </c>
      <c r="L694" s="8">
        <v>21.300000000000001</v>
      </c>
      <c r="M694" s="8">
        <v>21.300000000000001</v>
      </c>
      <c r="N694" s="8">
        <v>1</v>
      </c>
      <c r="O694" s="8" t="s">
        <v>476</v>
      </c>
      <c r="P694" s="8" t="s">
        <v>203</v>
      </c>
    </row>
    <row r="695">
      <c r="A695" s="8"/>
      <c r="B695" s="8"/>
      <c r="C695" s="8"/>
      <c r="D695" s="8"/>
      <c r="E695" s="8"/>
      <c r="F695" s="8"/>
      <c r="G695" s="8"/>
      <c r="H695" s="8"/>
      <c r="I695" s="16">
        <v>0.38541666666666702</v>
      </c>
      <c r="J695" s="16">
        <v>0.41319444444444398</v>
      </c>
      <c r="K695" s="16"/>
      <c r="L695" s="8">
        <v>21.300000000000001</v>
      </c>
      <c r="M695" s="8">
        <v>21.300000000000001</v>
      </c>
      <c r="N695" s="8"/>
      <c r="O695" s="8"/>
      <c r="P695" s="8"/>
    </row>
    <row r="696" ht="42.75" customHeight="1">
      <c r="A696" s="8"/>
      <c r="B696" s="8"/>
      <c r="C696" s="8"/>
      <c r="D696" s="8"/>
      <c r="E696" s="8"/>
      <c r="F696" s="8"/>
      <c r="G696" s="8"/>
      <c r="H696" s="8"/>
      <c r="I696" s="16">
        <v>0.44444444444444398</v>
      </c>
      <c r="J696" s="16">
        <v>0.47222222222222199</v>
      </c>
      <c r="K696" s="16"/>
      <c r="L696" s="8">
        <v>21.300000000000001</v>
      </c>
      <c r="M696" s="8">
        <v>21.300000000000001</v>
      </c>
      <c r="N696" s="8"/>
      <c r="O696" s="8"/>
      <c r="P696" s="8"/>
    </row>
    <row r="697">
      <c r="A697" s="8"/>
      <c r="B697" s="8"/>
      <c r="C697" s="8"/>
      <c r="D697" s="8"/>
      <c r="E697" s="8"/>
      <c r="F697" s="8"/>
      <c r="G697" s="8"/>
      <c r="H697" s="8"/>
      <c r="I697" s="16">
        <v>0.50347222222222199</v>
      </c>
      <c r="J697" s="16">
        <v>0.55902777777777801</v>
      </c>
      <c r="K697" s="16"/>
      <c r="L697" s="8">
        <v>21.300000000000001</v>
      </c>
      <c r="M697" s="8">
        <v>21.300000000000001</v>
      </c>
      <c r="N697" s="8"/>
      <c r="O697" s="8"/>
      <c r="P697" s="8"/>
    </row>
    <row r="698">
      <c r="A698" s="8"/>
      <c r="B698" s="8"/>
      <c r="C698" s="8"/>
      <c r="D698" s="8"/>
      <c r="E698" s="8"/>
      <c r="F698" s="8"/>
      <c r="G698" s="8"/>
      <c r="H698" s="8"/>
      <c r="I698" s="16">
        <v>0.60069444444444398</v>
      </c>
      <c r="J698" s="16">
        <v>0.64583333333333304</v>
      </c>
      <c r="K698" s="16"/>
      <c r="L698" s="8">
        <v>21.300000000000001</v>
      </c>
      <c r="M698" s="8">
        <v>21.300000000000001</v>
      </c>
      <c r="N698" s="8"/>
      <c r="O698" s="8"/>
      <c r="P698" s="8"/>
    </row>
    <row r="699" ht="42.75" customHeight="1">
      <c r="A699" s="8">
        <v>63</v>
      </c>
      <c r="B699" s="8">
        <v>67</v>
      </c>
      <c r="C699" s="8">
        <v>303</v>
      </c>
      <c r="D699" s="8" t="s">
        <v>610</v>
      </c>
      <c r="E699" s="8" t="s">
        <v>21</v>
      </c>
      <c r="F699" s="8" t="s">
        <v>22</v>
      </c>
      <c r="G699" s="37" t="s">
        <v>108</v>
      </c>
      <c r="H699" s="37">
        <v>6</v>
      </c>
      <c r="I699" s="20" t="s">
        <v>611</v>
      </c>
      <c r="J699" s="20" t="s">
        <v>612</v>
      </c>
      <c r="K699" s="118" t="s">
        <v>613</v>
      </c>
      <c r="L699" s="72">
        <v>35.100000000000001</v>
      </c>
      <c r="M699" s="8">
        <v>55.5</v>
      </c>
      <c r="N699" s="8">
        <v>1</v>
      </c>
      <c r="O699" s="8" t="s">
        <v>210</v>
      </c>
      <c r="P699" s="8" t="s">
        <v>602</v>
      </c>
    </row>
    <row r="700" ht="42.75">
      <c r="A700" s="8"/>
      <c r="B700" s="8"/>
      <c r="C700" s="8"/>
      <c r="D700" s="8"/>
      <c r="E700" s="8"/>
      <c r="F700" s="8"/>
      <c r="G700" s="8"/>
      <c r="H700" s="8"/>
      <c r="I700" s="20" t="s">
        <v>614</v>
      </c>
      <c r="J700" s="16">
        <v>0.56944444444444398</v>
      </c>
      <c r="K700" s="118"/>
      <c r="L700" s="8">
        <v>55.5</v>
      </c>
      <c r="M700" s="91">
        <v>35.100000000000001</v>
      </c>
      <c r="N700" s="8"/>
      <c r="O700" s="8"/>
      <c r="P700" s="8"/>
    </row>
    <row r="701" ht="42.75">
      <c r="A701" s="8"/>
      <c r="B701" s="8"/>
      <c r="C701" s="8"/>
      <c r="D701" s="8"/>
      <c r="E701" s="8"/>
      <c r="F701" s="8"/>
      <c r="G701" s="8"/>
      <c r="H701" s="8"/>
      <c r="I701" s="37" t="s">
        <v>615</v>
      </c>
      <c r="J701" s="33" t="s">
        <v>616</v>
      </c>
      <c r="K701" s="118"/>
      <c r="L701" s="72">
        <v>55.5</v>
      </c>
      <c r="M701" s="8">
        <v>35.100000000000001</v>
      </c>
      <c r="N701" s="8"/>
      <c r="O701" s="8"/>
      <c r="P701" s="8"/>
    </row>
    <row r="702" ht="43.149999999999999" customHeight="1">
      <c r="A702" s="8"/>
      <c r="B702" s="8"/>
      <c r="C702" s="8"/>
      <c r="D702" s="8"/>
      <c r="E702" s="8"/>
      <c r="F702" s="8"/>
      <c r="G702" s="8" t="s">
        <v>251</v>
      </c>
      <c r="H702" s="8">
        <v>4</v>
      </c>
      <c r="I702" s="95">
        <v>0.29513888888888901</v>
      </c>
      <c r="J702" s="16" t="s">
        <v>617</v>
      </c>
      <c r="K702" s="118"/>
      <c r="L702" s="93">
        <v>35.100000000000001</v>
      </c>
      <c r="M702" s="72">
        <v>55.5</v>
      </c>
      <c r="N702" s="8"/>
      <c r="O702" s="8"/>
      <c r="P702" s="8"/>
    </row>
    <row r="703" ht="45">
      <c r="A703" s="8"/>
      <c r="B703" s="8"/>
      <c r="C703" s="8"/>
      <c r="D703" s="8"/>
      <c r="E703" s="8"/>
      <c r="F703" s="8"/>
      <c r="G703" s="8"/>
      <c r="H703" s="8"/>
      <c r="I703" s="16" t="s">
        <v>618</v>
      </c>
      <c r="J703" s="16">
        <v>0.70833333333333304</v>
      </c>
      <c r="K703" s="118"/>
      <c r="L703" s="72">
        <v>55.5</v>
      </c>
      <c r="M703" s="91">
        <v>35.100000000000001</v>
      </c>
      <c r="N703" s="8"/>
      <c r="O703" s="8"/>
      <c r="P703" s="8"/>
    </row>
    <row r="704" ht="45">
      <c r="A704" s="8"/>
      <c r="B704" s="8"/>
      <c r="C704" s="8"/>
      <c r="D704" s="8"/>
      <c r="E704" s="8"/>
      <c r="F704" s="8"/>
      <c r="G704" s="8" t="s">
        <v>153</v>
      </c>
      <c r="H704" s="8">
        <v>2</v>
      </c>
      <c r="I704" s="16" t="s">
        <v>619</v>
      </c>
      <c r="J704" s="16">
        <v>0.61458333333333304</v>
      </c>
      <c r="K704" s="118"/>
      <c r="L704" s="43">
        <v>55.5</v>
      </c>
      <c r="M704" s="72">
        <v>35.100000000000001</v>
      </c>
      <c r="N704" s="8"/>
      <c r="O704" s="8"/>
      <c r="P704" s="8"/>
    </row>
    <row r="705" ht="21.75" customHeight="1">
      <c r="A705" s="8">
        <v>64</v>
      </c>
      <c r="B705" s="8">
        <v>68</v>
      </c>
      <c r="C705" s="8">
        <v>393</v>
      </c>
      <c r="D705" s="8" t="s">
        <v>620</v>
      </c>
      <c r="E705" s="8" t="s">
        <v>21</v>
      </c>
      <c r="F705" s="8" t="s">
        <v>22</v>
      </c>
      <c r="G705" s="8" t="s">
        <v>621</v>
      </c>
      <c r="H705" s="8">
        <v>4</v>
      </c>
      <c r="I705" s="16">
        <v>0.24652777777777801</v>
      </c>
      <c r="J705" s="19" t="s">
        <v>622</v>
      </c>
      <c r="K705" s="16" t="s">
        <v>623</v>
      </c>
      <c r="L705" s="34">
        <v>34.899999999999999</v>
      </c>
      <c r="M705" s="34">
        <v>56.899999999999999</v>
      </c>
      <c r="N705" s="8">
        <v>1</v>
      </c>
      <c r="O705" s="8" t="s">
        <v>466</v>
      </c>
      <c r="P705" s="8" t="s">
        <v>203</v>
      </c>
    </row>
    <row r="706" ht="24.75" customHeight="1">
      <c r="A706" s="8"/>
      <c r="B706" s="8"/>
      <c r="C706" s="8"/>
      <c r="D706" s="8"/>
      <c r="E706" s="8"/>
      <c r="F706" s="8"/>
      <c r="G706" s="8"/>
      <c r="H706" s="8"/>
      <c r="I706" s="19" t="s">
        <v>624</v>
      </c>
      <c r="J706" s="16" t="s">
        <v>625</v>
      </c>
      <c r="K706" s="16"/>
      <c r="L706" s="206">
        <v>56.899999999999999</v>
      </c>
      <c r="M706" s="137">
        <v>34.899999999999999</v>
      </c>
      <c r="N706" s="8"/>
      <c r="O706" s="8"/>
      <c r="P706" s="8"/>
    </row>
    <row r="707" ht="22.5">
      <c r="A707" s="8"/>
      <c r="B707" s="8"/>
      <c r="C707" s="8"/>
      <c r="D707" s="8"/>
      <c r="E707" s="8"/>
      <c r="F707" s="8"/>
      <c r="G707" s="14" t="s">
        <v>251</v>
      </c>
      <c r="H707" s="14">
        <v>2</v>
      </c>
      <c r="I707" s="19" t="s">
        <v>626</v>
      </c>
      <c r="J707" s="16" t="s">
        <v>625</v>
      </c>
      <c r="K707" s="16"/>
      <c r="L707" s="181">
        <v>56.899999999999999</v>
      </c>
      <c r="M707" s="206">
        <v>34.899999999999999</v>
      </c>
      <c r="N707" s="8"/>
      <c r="O707" s="8"/>
      <c r="P707" s="8"/>
    </row>
    <row r="708" ht="22.5" customHeight="1">
      <c r="A708" s="8">
        <v>65</v>
      </c>
      <c r="B708" s="8">
        <v>69</v>
      </c>
      <c r="C708" s="8">
        <v>400</v>
      </c>
      <c r="D708" s="8" t="s">
        <v>627</v>
      </c>
      <c r="E708" s="8" t="s">
        <v>21</v>
      </c>
      <c r="F708" s="8" t="s">
        <v>22</v>
      </c>
      <c r="G708" s="8" t="s">
        <v>35</v>
      </c>
      <c r="H708" s="8">
        <v>4</v>
      </c>
      <c r="I708" s="16" t="s">
        <v>293</v>
      </c>
      <c r="J708" s="16" t="s">
        <v>628</v>
      </c>
      <c r="K708" s="8" t="s">
        <v>69</v>
      </c>
      <c r="L708" s="8" t="s">
        <v>293</v>
      </c>
      <c r="M708" s="8" t="s">
        <v>629</v>
      </c>
      <c r="N708" s="8">
        <v>1</v>
      </c>
      <c r="O708" s="8" t="s">
        <v>210</v>
      </c>
      <c r="P708" s="8" t="s">
        <v>602</v>
      </c>
    </row>
    <row r="709" ht="22.5">
      <c r="A709" s="8"/>
      <c r="B709" s="8"/>
      <c r="C709" s="8"/>
      <c r="D709" s="8"/>
      <c r="E709" s="8"/>
      <c r="F709" s="8"/>
      <c r="G709" s="8"/>
      <c r="H709" s="8"/>
      <c r="I709" s="16" t="s">
        <v>630</v>
      </c>
      <c r="J709" s="16">
        <v>0.77430555555555602</v>
      </c>
      <c r="K709" s="8"/>
      <c r="L709" s="8" t="s">
        <v>631</v>
      </c>
      <c r="M709" s="8" t="s">
        <v>629</v>
      </c>
      <c r="N709" s="8"/>
      <c r="O709" s="8"/>
      <c r="P709" s="8"/>
    </row>
    <row r="710" ht="32.25">
      <c r="A710" s="8"/>
      <c r="B710" s="8"/>
      <c r="C710" s="8"/>
      <c r="D710" s="8"/>
      <c r="E710" s="8"/>
      <c r="F710" s="8"/>
      <c r="G710" s="8"/>
      <c r="H710" s="8"/>
      <c r="I710" s="16" t="s">
        <v>632</v>
      </c>
      <c r="J710" s="16" t="s">
        <v>293</v>
      </c>
      <c r="K710" s="8"/>
      <c r="L710" s="8" t="s">
        <v>633</v>
      </c>
      <c r="M710" s="8" t="s">
        <v>293</v>
      </c>
      <c r="N710" s="8"/>
      <c r="O710" s="8"/>
      <c r="P710" s="8"/>
    </row>
    <row r="711" ht="11.449999999999999" customHeight="1">
      <c r="A711" s="37">
        <v>66</v>
      </c>
      <c r="B711" s="36">
        <v>123</v>
      </c>
      <c r="C711" s="211">
        <v>402</v>
      </c>
      <c r="D711" s="35" t="s">
        <v>634</v>
      </c>
      <c r="E711" s="211" t="s">
        <v>635</v>
      </c>
      <c r="F711" s="35" t="s">
        <v>22</v>
      </c>
      <c r="G711" s="35" t="s">
        <v>35</v>
      </c>
      <c r="H711" s="37">
        <v>28</v>
      </c>
      <c r="I711" s="212" t="s">
        <v>636</v>
      </c>
      <c r="J711" s="213" t="s">
        <v>110</v>
      </c>
      <c r="K711" s="30" t="s">
        <v>255</v>
      </c>
      <c r="L711" s="103">
        <v>26</v>
      </c>
      <c r="M711" s="17">
        <v>26.300000000000001</v>
      </c>
      <c r="N711" s="37">
        <v>2</v>
      </c>
      <c r="O711" s="35" t="s">
        <v>637</v>
      </c>
      <c r="P711" s="35" t="s">
        <v>638</v>
      </c>
    </row>
    <row r="712" ht="11.449999999999999" customHeight="1">
      <c r="A712" s="37"/>
      <c r="B712" s="36"/>
      <c r="C712" s="211"/>
      <c r="D712" s="35"/>
      <c r="E712" s="211"/>
      <c r="F712" s="35"/>
      <c r="G712" s="35"/>
      <c r="H712" s="37"/>
      <c r="I712" s="213" t="s">
        <v>113</v>
      </c>
      <c r="J712" s="213" t="s">
        <v>639</v>
      </c>
      <c r="K712" s="30"/>
      <c r="L712" s="103">
        <v>26</v>
      </c>
      <c r="M712" s="17">
        <v>26.300000000000001</v>
      </c>
      <c r="N712" s="37"/>
      <c r="O712" s="35"/>
      <c r="P712" s="35"/>
    </row>
    <row r="713" ht="11.449999999999999" customHeight="1">
      <c r="A713" s="37"/>
      <c r="B713" s="36"/>
      <c r="C713" s="211"/>
      <c r="D713" s="35"/>
      <c r="E713" s="211"/>
      <c r="F713" s="35"/>
      <c r="G713" s="35"/>
      <c r="H713" s="37"/>
      <c r="I713" s="213" t="s">
        <v>640</v>
      </c>
      <c r="J713" s="213" t="s">
        <v>30</v>
      </c>
      <c r="K713" s="30"/>
      <c r="L713" s="103">
        <v>26</v>
      </c>
      <c r="M713" s="17">
        <v>26.300000000000001</v>
      </c>
      <c r="N713" s="37"/>
      <c r="O713" s="35"/>
      <c r="P713" s="35"/>
    </row>
    <row r="714" ht="11.449999999999999" customHeight="1">
      <c r="A714" s="37"/>
      <c r="B714" s="36"/>
      <c r="C714" s="211"/>
      <c r="D714" s="35"/>
      <c r="E714" s="211"/>
      <c r="F714" s="35"/>
      <c r="G714" s="35"/>
      <c r="H714" s="37"/>
      <c r="I714" s="213" t="s">
        <v>641</v>
      </c>
      <c r="J714" s="213" t="s">
        <v>642</v>
      </c>
      <c r="K714" s="30"/>
      <c r="L714" s="103">
        <v>26</v>
      </c>
      <c r="M714" s="17">
        <v>26.300000000000001</v>
      </c>
      <c r="N714" s="37"/>
      <c r="O714" s="35"/>
      <c r="P714" s="35"/>
    </row>
    <row r="715" ht="11.449999999999999" customHeight="1">
      <c r="A715" s="37"/>
      <c r="B715" s="36"/>
      <c r="C715" s="211"/>
      <c r="D715" s="35"/>
      <c r="E715" s="211"/>
      <c r="F715" s="35"/>
      <c r="G715" s="35"/>
      <c r="H715" s="37"/>
      <c r="I715" s="213" t="s">
        <v>643</v>
      </c>
      <c r="J715" s="213" t="s">
        <v>644</v>
      </c>
      <c r="K715" s="30"/>
      <c r="L715" s="103">
        <v>26</v>
      </c>
      <c r="M715" s="17">
        <v>26.300000000000001</v>
      </c>
      <c r="N715" s="37"/>
      <c r="O715" s="35"/>
      <c r="P715" s="35"/>
    </row>
    <row r="716" ht="11.449999999999999" customHeight="1">
      <c r="A716" s="37"/>
      <c r="B716" s="36"/>
      <c r="C716" s="211"/>
      <c r="D716" s="35"/>
      <c r="E716" s="211"/>
      <c r="F716" s="35"/>
      <c r="G716" s="35"/>
      <c r="H716" s="37"/>
      <c r="I716" s="213" t="s">
        <v>645</v>
      </c>
      <c r="J716" s="213" t="s">
        <v>646</v>
      </c>
      <c r="K716" s="30"/>
      <c r="L716" s="103">
        <v>26</v>
      </c>
      <c r="M716" s="17">
        <v>26.300000000000001</v>
      </c>
      <c r="N716" s="37"/>
      <c r="O716" s="35"/>
      <c r="P716" s="35"/>
    </row>
    <row r="717" ht="11.449999999999999" customHeight="1">
      <c r="A717" s="37"/>
      <c r="B717" s="36"/>
      <c r="C717" s="211"/>
      <c r="D717" s="35"/>
      <c r="E717" s="211"/>
      <c r="F717" s="35"/>
      <c r="G717" s="35"/>
      <c r="H717" s="37"/>
      <c r="I717" s="213" t="s">
        <v>647</v>
      </c>
      <c r="J717" s="213" t="s">
        <v>447</v>
      </c>
      <c r="K717" s="30"/>
      <c r="L717" s="103">
        <v>26</v>
      </c>
      <c r="M717" s="17">
        <v>26.300000000000001</v>
      </c>
      <c r="N717" s="37"/>
      <c r="O717" s="35"/>
      <c r="P717" s="35"/>
    </row>
    <row r="718" ht="11.449999999999999" customHeight="1">
      <c r="A718" s="37"/>
      <c r="B718" s="36"/>
      <c r="C718" s="211"/>
      <c r="D718" s="35"/>
      <c r="E718" s="211"/>
      <c r="F718" s="35"/>
      <c r="G718" s="35"/>
      <c r="H718" s="37"/>
      <c r="I718" s="213" t="s">
        <v>648</v>
      </c>
      <c r="J718" s="213" t="s">
        <v>291</v>
      </c>
      <c r="K718" s="30"/>
      <c r="L718" s="103">
        <v>26</v>
      </c>
      <c r="M718" s="17">
        <v>26.300000000000001</v>
      </c>
      <c r="N718" s="37"/>
      <c r="O718" s="35"/>
      <c r="P718" s="35"/>
    </row>
    <row r="719" ht="11.449999999999999" customHeight="1">
      <c r="A719" s="37"/>
      <c r="B719" s="36"/>
      <c r="C719" s="211"/>
      <c r="D719" s="35"/>
      <c r="E719" s="211"/>
      <c r="F719" s="35"/>
      <c r="G719" s="35"/>
      <c r="H719" s="37"/>
      <c r="I719" s="213" t="s">
        <v>291</v>
      </c>
      <c r="J719" s="213" t="s">
        <v>649</v>
      </c>
      <c r="K719" s="30"/>
      <c r="L719" s="103">
        <v>26</v>
      </c>
      <c r="M719" s="17">
        <v>26.300000000000001</v>
      </c>
      <c r="N719" s="37"/>
      <c r="O719" s="35"/>
      <c r="P719" s="35"/>
    </row>
    <row r="720" ht="11.449999999999999" customHeight="1">
      <c r="A720" s="37"/>
      <c r="B720" s="36"/>
      <c r="C720" s="211"/>
      <c r="D720" s="35"/>
      <c r="E720" s="211"/>
      <c r="F720" s="35"/>
      <c r="G720" s="35"/>
      <c r="H720" s="37"/>
      <c r="I720" s="213" t="s">
        <v>650</v>
      </c>
      <c r="J720" s="213" t="s">
        <v>171</v>
      </c>
      <c r="K720" s="30"/>
      <c r="L720" s="103">
        <v>26</v>
      </c>
      <c r="M720" s="17">
        <v>26.300000000000001</v>
      </c>
      <c r="N720" s="37"/>
      <c r="O720" s="35"/>
      <c r="P720" s="35"/>
    </row>
    <row r="721" ht="11.449999999999999" customHeight="1">
      <c r="A721" s="37"/>
      <c r="B721" s="36"/>
      <c r="C721" s="211"/>
      <c r="D721" s="35"/>
      <c r="E721" s="211"/>
      <c r="F721" s="35"/>
      <c r="G721" s="35"/>
      <c r="H721" s="37"/>
      <c r="I721" s="213" t="s">
        <v>171</v>
      </c>
      <c r="J721" s="213" t="s">
        <v>142</v>
      </c>
      <c r="K721" s="30"/>
      <c r="L721" s="103">
        <v>26</v>
      </c>
      <c r="M721" s="17">
        <v>26.300000000000001</v>
      </c>
      <c r="N721" s="37"/>
      <c r="O721" s="35"/>
      <c r="P721" s="35"/>
    </row>
    <row r="722" ht="11.449999999999999" customHeight="1">
      <c r="A722" s="37"/>
      <c r="B722" s="36"/>
      <c r="C722" s="211"/>
      <c r="D722" s="35"/>
      <c r="E722" s="211"/>
      <c r="F722" s="35"/>
      <c r="G722" s="35"/>
      <c r="H722" s="37"/>
      <c r="I722" s="213" t="s">
        <v>651</v>
      </c>
      <c r="J722" s="213" t="s">
        <v>652</v>
      </c>
      <c r="K722" s="30"/>
      <c r="L722" s="103">
        <v>26</v>
      </c>
      <c r="M722" s="17">
        <v>26.300000000000001</v>
      </c>
      <c r="N722" s="37"/>
      <c r="O722" s="35"/>
      <c r="P722" s="35"/>
    </row>
    <row r="723" ht="11.449999999999999" customHeight="1">
      <c r="A723" s="37"/>
      <c r="B723" s="36"/>
      <c r="C723" s="211"/>
      <c r="D723" s="35"/>
      <c r="E723" s="211"/>
      <c r="F723" s="35"/>
      <c r="G723" s="35"/>
      <c r="H723" s="37"/>
      <c r="I723" s="213" t="s">
        <v>653</v>
      </c>
      <c r="J723" s="213" t="s">
        <v>654</v>
      </c>
      <c r="K723" s="30"/>
      <c r="L723" s="103">
        <v>26</v>
      </c>
      <c r="M723" s="17">
        <v>26.300000000000001</v>
      </c>
      <c r="N723" s="37"/>
      <c r="O723" s="35"/>
      <c r="P723" s="35"/>
    </row>
    <row r="724" ht="11.449999999999999" customHeight="1">
      <c r="A724" s="37"/>
      <c r="B724" s="36"/>
      <c r="C724" s="211"/>
      <c r="D724" s="35"/>
      <c r="E724" s="211"/>
      <c r="F724" s="35"/>
      <c r="G724" s="35"/>
      <c r="H724" s="37"/>
      <c r="I724" s="214" t="s">
        <v>654</v>
      </c>
      <c r="J724" s="213" t="s">
        <v>293</v>
      </c>
      <c r="K724" s="30"/>
      <c r="L724" s="103">
        <v>26</v>
      </c>
      <c r="M724" s="17" t="s">
        <v>293</v>
      </c>
      <c r="N724" s="37"/>
      <c r="O724" s="35"/>
      <c r="P724" s="35"/>
    </row>
    <row r="725" ht="11.449999999999999" customHeight="1">
      <c r="A725" s="37"/>
      <c r="B725" s="36"/>
      <c r="C725" s="211"/>
      <c r="D725" s="35"/>
      <c r="E725" s="211"/>
      <c r="F725" s="35"/>
      <c r="G725" s="35"/>
      <c r="H725" s="37"/>
      <c r="I725" s="214" t="s">
        <v>144</v>
      </c>
      <c r="J725" s="213" t="s">
        <v>293</v>
      </c>
      <c r="K725" s="30"/>
      <c r="L725" s="103">
        <v>26</v>
      </c>
      <c r="M725" s="17" t="s">
        <v>293</v>
      </c>
      <c r="N725" s="37"/>
      <c r="O725" s="35"/>
      <c r="P725" s="35"/>
    </row>
    <row r="726" ht="12" customHeight="1">
      <c r="A726" s="37">
        <v>67</v>
      </c>
      <c r="B726" s="36">
        <v>135</v>
      </c>
      <c r="C726" s="215">
        <v>405</v>
      </c>
      <c r="D726" s="37" t="s">
        <v>655</v>
      </c>
      <c r="E726" s="215" t="s">
        <v>635</v>
      </c>
      <c r="F726" s="35" t="s">
        <v>22</v>
      </c>
      <c r="G726" s="35" t="s">
        <v>35</v>
      </c>
      <c r="H726" s="216">
        <v>20</v>
      </c>
      <c r="I726" s="65">
        <v>0.24652777777777801</v>
      </c>
      <c r="J726" s="217">
        <v>0.27083333333333298</v>
      </c>
      <c r="K726" s="37" t="s">
        <v>656</v>
      </c>
      <c r="L726" s="14">
        <v>22.699999999999999</v>
      </c>
      <c r="M726" s="14">
        <v>22.699999999999999</v>
      </c>
      <c r="N726" s="37">
        <v>2</v>
      </c>
      <c r="O726" s="35" t="s">
        <v>210</v>
      </c>
      <c r="P726" s="35" t="s">
        <v>638</v>
      </c>
    </row>
    <row r="727">
      <c r="A727" s="37"/>
      <c r="B727" s="36"/>
      <c r="C727" s="215"/>
      <c r="D727" s="37"/>
      <c r="E727" s="215"/>
      <c r="F727" s="35"/>
      <c r="G727" s="35"/>
      <c r="H727" s="216"/>
      <c r="I727" s="65">
        <v>0.29513888888888901</v>
      </c>
      <c r="J727" s="39">
        <v>0.32638888888888901</v>
      </c>
      <c r="K727" s="37"/>
      <c r="L727" s="72">
        <v>22.699999999999999</v>
      </c>
      <c r="M727" s="8">
        <v>22.699999999999999</v>
      </c>
      <c r="N727" s="37"/>
      <c r="O727" s="35"/>
      <c r="P727" s="35"/>
    </row>
    <row r="728">
      <c r="A728" s="37"/>
      <c r="B728" s="36"/>
      <c r="C728" s="215"/>
      <c r="D728" s="37"/>
      <c r="E728" s="215"/>
      <c r="F728" s="35"/>
      <c r="G728" s="35"/>
      <c r="H728" s="216"/>
      <c r="I728" s="65">
        <v>0.37847222222222199</v>
      </c>
      <c r="J728" s="39">
        <v>0.42361111111111099</v>
      </c>
      <c r="K728" s="37"/>
      <c r="L728" s="37">
        <v>22.699999999999999</v>
      </c>
      <c r="M728" s="8">
        <v>22.699999999999999</v>
      </c>
      <c r="N728" s="37"/>
      <c r="O728" s="35"/>
      <c r="P728" s="35"/>
    </row>
    <row r="729">
      <c r="A729" s="37"/>
      <c r="B729" s="36"/>
      <c r="C729" s="215"/>
      <c r="D729" s="37"/>
      <c r="E729" s="215"/>
      <c r="F729" s="35"/>
      <c r="G729" s="35"/>
      <c r="H729" s="216"/>
      <c r="I729" s="65">
        <v>0.39930555555555602</v>
      </c>
      <c r="J729" s="217">
        <v>0.44444444444444398</v>
      </c>
      <c r="K729" s="37"/>
      <c r="L729" s="8">
        <v>22.699999999999999</v>
      </c>
      <c r="M729" s="93">
        <v>22.699999999999999</v>
      </c>
      <c r="N729" s="37"/>
      <c r="O729" s="35"/>
      <c r="P729" s="35"/>
    </row>
    <row r="730" ht="12" customHeight="1">
      <c r="A730" s="37"/>
      <c r="B730" s="36"/>
      <c r="C730" s="215"/>
      <c r="D730" s="37"/>
      <c r="E730" s="215"/>
      <c r="F730" s="35"/>
      <c r="G730" s="35"/>
      <c r="H730" s="216"/>
      <c r="I730" s="65">
        <v>0.55902777777777801</v>
      </c>
      <c r="J730" s="39">
        <v>0.58333333333333304</v>
      </c>
      <c r="K730" s="37"/>
      <c r="L730" s="8">
        <v>22.699999999999999</v>
      </c>
      <c r="M730" s="72">
        <v>22.699999999999999</v>
      </c>
      <c r="N730" s="37"/>
      <c r="O730" s="35"/>
      <c r="P730" s="35"/>
    </row>
    <row r="731">
      <c r="A731" s="37"/>
      <c r="B731" s="36"/>
      <c r="C731" s="215"/>
      <c r="D731" s="37"/>
      <c r="E731" s="215"/>
      <c r="F731" s="35"/>
      <c r="G731" s="35"/>
      <c r="H731" s="216"/>
      <c r="I731" s="65">
        <v>0.61458333333333304</v>
      </c>
      <c r="J731" s="217">
        <v>0.64236111111111105</v>
      </c>
      <c r="K731" s="37"/>
      <c r="L731" s="8">
        <v>22.699999999999999</v>
      </c>
      <c r="M731" s="93">
        <v>22.699999999999999</v>
      </c>
      <c r="N731" s="37"/>
      <c r="O731" s="35"/>
      <c r="P731" s="35"/>
    </row>
    <row r="732" ht="12" customHeight="1">
      <c r="A732" s="37"/>
      <c r="B732" s="36"/>
      <c r="C732" s="215"/>
      <c r="D732" s="37"/>
      <c r="E732" s="215"/>
      <c r="F732" s="35"/>
      <c r="G732" s="35"/>
      <c r="H732" s="216"/>
      <c r="I732" s="65">
        <v>0.64930555555555602</v>
      </c>
      <c r="J732" s="39">
        <v>0.67708333333333304</v>
      </c>
      <c r="K732" s="37"/>
      <c r="L732" s="8">
        <v>22.699999999999999</v>
      </c>
      <c r="M732" s="72">
        <v>22.699999999999999</v>
      </c>
      <c r="N732" s="37"/>
      <c r="O732" s="35"/>
      <c r="P732" s="35"/>
    </row>
    <row r="733" ht="12" customHeight="1">
      <c r="A733" s="37"/>
      <c r="B733" s="36"/>
      <c r="C733" s="215"/>
      <c r="D733" s="37"/>
      <c r="E733" s="215"/>
      <c r="F733" s="35"/>
      <c r="G733" s="35"/>
      <c r="H733" s="216"/>
      <c r="I733" s="217">
        <v>0.69791666666666696</v>
      </c>
      <c r="J733" s="39">
        <v>0.72222222222222199</v>
      </c>
      <c r="K733" s="37"/>
      <c r="L733" s="72">
        <v>22.699999999999999</v>
      </c>
      <c r="M733" s="8">
        <v>22.699999999999999</v>
      </c>
      <c r="N733" s="37"/>
      <c r="O733" s="35"/>
      <c r="P733" s="35"/>
    </row>
    <row r="734">
      <c r="A734" s="37"/>
      <c r="B734" s="36"/>
      <c r="C734" s="215"/>
      <c r="D734" s="37"/>
      <c r="E734" s="215"/>
      <c r="F734" s="35"/>
      <c r="G734" s="35"/>
      <c r="H734" s="216"/>
      <c r="I734" s="65">
        <v>0.77430555555555602</v>
      </c>
      <c r="J734" s="217">
        <v>0.79861111111111105</v>
      </c>
      <c r="K734" s="37"/>
      <c r="L734" s="8">
        <v>22.699999999999999</v>
      </c>
      <c r="M734" s="72">
        <v>22.699999999999999</v>
      </c>
      <c r="N734" s="37"/>
      <c r="O734" s="35"/>
      <c r="P734" s="35"/>
    </row>
    <row r="735" ht="12" customHeight="1">
      <c r="A735" s="37"/>
      <c r="B735" s="36"/>
      <c r="C735" s="215"/>
      <c r="D735" s="37"/>
      <c r="E735" s="215"/>
      <c r="F735" s="35"/>
      <c r="G735" s="35"/>
      <c r="H735" s="216"/>
      <c r="I735" s="65">
        <v>0.81597222222222199</v>
      </c>
      <c r="J735" s="39">
        <v>0.84375</v>
      </c>
      <c r="K735" s="37"/>
      <c r="L735" s="72">
        <v>22.699999999999999</v>
      </c>
      <c r="M735" s="8">
        <v>22.699999999999999</v>
      </c>
      <c r="N735" s="37"/>
      <c r="O735" s="35"/>
      <c r="P735" s="35"/>
    </row>
    <row r="736" ht="12" customHeight="1">
      <c r="A736" s="218">
        <v>68</v>
      </c>
      <c r="B736" s="218" t="s">
        <v>657</v>
      </c>
      <c r="C736" s="219">
        <v>407</v>
      </c>
      <c r="D736" s="6" t="s">
        <v>658</v>
      </c>
      <c r="E736" s="219" t="s">
        <v>635</v>
      </c>
      <c r="F736" s="6" t="s">
        <v>22</v>
      </c>
      <c r="G736" s="6" t="s">
        <v>35</v>
      </c>
      <c r="H736" s="8" t="s">
        <v>659</v>
      </c>
      <c r="I736" s="19">
        <v>0.25</v>
      </c>
      <c r="J736" s="19">
        <v>0.28472222222222199</v>
      </c>
      <c r="K736" s="20" t="s">
        <v>410</v>
      </c>
      <c r="L736" s="103">
        <v>26</v>
      </c>
      <c r="M736" s="103">
        <v>26</v>
      </c>
      <c r="N736" s="8" t="s">
        <v>660</v>
      </c>
      <c r="O736" s="6" t="s">
        <v>202</v>
      </c>
      <c r="P736" s="6" t="s">
        <v>103</v>
      </c>
    </row>
    <row r="737" ht="12" customHeight="1">
      <c r="A737" s="218"/>
      <c r="B737" s="218"/>
      <c r="C737" s="219"/>
      <c r="D737" s="6"/>
      <c r="E737" s="219"/>
      <c r="F737" s="6"/>
      <c r="G737" s="6"/>
      <c r="H737" s="8"/>
      <c r="I737" s="19">
        <v>0.25555555555555598</v>
      </c>
      <c r="J737" s="19">
        <v>0.29027777777777802</v>
      </c>
      <c r="K737" s="20"/>
      <c r="L737" s="103">
        <v>26</v>
      </c>
      <c r="M737" s="103">
        <v>26</v>
      </c>
      <c r="N737" s="8"/>
      <c r="O737" s="6"/>
      <c r="P737" s="6"/>
    </row>
    <row r="738" ht="12" customHeight="1">
      <c r="A738" s="218"/>
      <c r="B738" s="218"/>
      <c r="C738" s="219"/>
      <c r="D738" s="6"/>
      <c r="E738" s="219"/>
      <c r="F738" s="6"/>
      <c r="G738" s="6"/>
      <c r="H738" s="8"/>
      <c r="I738" s="19">
        <v>0.26111111111111102</v>
      </c>
      <c r="J738" s="19">
        <v>0.295833333333333</v>
      </c>
      <c r="K738" s="20"/>
      <c r="L738" s="103">
        <v>26</v>
      </c>
      <c r="M738" s="103">
        <v>26</v>
      </c>
      <c r="N738" s="8"/>
      <c r="O738" s="6"/>
      <c r="P738" s="6"/>
    </row>
    <row r="739" ht="21" customHeight="1">
      <c r="A739" s="218"/>
      <c r="B739" s="218"/>
      <c r="C739" s="219"/>
      <c r="D739" s="6"/>
      <c r="E739" s="219"/>
      <c r="F739" s="6"/>
      <c r="G739" s="6"/>
      <c r="H739" s="8"/>
      <c r="I739" s="19" t="s">
        <v>661</v>
      </c>
      <c r="J739" s="19" t="s">
        <v>662</v>
      </c>
      <c r="K739" s="20"/>
      <c r="L739" s="103">
        <v>26</v>
      </c>
      <c r="M739" s="103">
        <v>26</v>
      </c>
      <c r="N739" s="8"/>
      <c r="O739" s="6"/>
      <c r="P739" s="6"/>
    </row>
    <row r="740" ht="12" customHeight="1">
      <c r="A740" s="218"/>
      <c r="B740" s="218"/>
      <c r="C740" s="219"/>
      <c r="D740" s="6"/>
      <c r="E740" s="219"/>
      <c r="F740" s="6"/>
      <c r="G740" s="6"/>
      <c r="H740" s="8"/>
      <c r="I740" s="19">
        <v>0.27291666666666697</v>
      </c>
      <c r="J740" s="19">
        <v>0.30763888888888902</v>
      </c>
      <c r="K740" s="20"/>
      <c r="L740" s="103">
        <v>26</v>
      </c>
      <c r="M740" s="103">
        <v>26</v>
      </c>
      <c r="N740" s="8"/>
      <c r="O740" s="6"/>
      <c r="P740" s="6"/>
    </row>
    <row r="741" ht="12" customHeight="1">
      <c r="A741" s="218"/>
      <c r="B741" s="218"/>
      <c r="C741" s="219"/>
      <c r="D741" s="6"/>
      <c r="E741" s="219"/>
      <c r="F741" s="6"/>
      <c r="G741" s="6"/>
      <c r="H741" s="8"/>
      <c r="I741" s="19">
        <v>0.27847222222222201</v>
      </c>
      <c r="J741" s="19">
        <v>0.313194444444444</v>
      </c>
      <c r="K741" s="20"/>
      <c r="L741" s="103">
        <v>26</v>
      </c>
      <c r="M741" s="103">
        <v>26</v>
      </c>
      <c r="N741" s="8"/>
      <c r="O741" s="6"/>
      <c r="P741" s="6"/>
    </row>
    <row r="742" ht="21" customHeight="1">
      <c r="A742" s="218"/>
      <c r="B742" s="218"/>
      <c r="C742" s="219"/>
      <c r="D742" s="6"/>
      <c r="E742" s="219"/>
      <c r="F742" s="6"/>
      <c r="G742" s="6"/>
      <c r="H742" s="8"/>
      <c r="I742" s="19" t="s">
        <v>663</v>
      </c>
      <c r="J742" s="19" t="s">
        <v>664</v>
      </c>
      <c r="K742" s="20"/>
      <c r="L742" s="103">
        <v>26</v>
      </c>
      <c r="M742" s="103">
        <v>26</v>
      </c>
      <c r="N742" s="8"/>
      <c r="O742" s="6"/>
      <c r="P742" s="6"/>
    </row>
    <row r="743" ht="12" customHeight="1">
      <c r="A743" s="218"/>
      <c r="B743" s="218"/>
      <c r="C743" s="219"/>
      <c r="D743" s="6"/>
      <c r="E743" s="219"/>
      <c r="F743" s="6"/>
      <c r="G743" s="6"/>
      <c r="H743" s="8"/>
      <c r="I743" s="19">
        <v>0.29027777777777802</v>
      </c>
      <c r="J743" s="19">
        <v>0.32500000000000001</v>
      </c>
      <c r="K743" s="20"/>
      <c r="L743" s="103">
        <v>26</v>
      </c>
      <c r="M743" s="103">
        <v>26</v>
      </c>
      <c r="N743" s="8"/>
      <c r="O743" s="6"/>
      <c r="P743" s="6"/>
    </row>
    <row r="744" ht="12" customHeight="1">
      <c r="A744" s="218"/>
      <c r="B744" s="218"/>
      <c r="C744" s="219"/>
      <c r="D744" s="6"/>
      <c r="E744" s="219"/>
      <c r="F744" s="6"/>
      <c r="G744" s="6"/>
      <c r="H744" s="8"/>
      <c r="I744" s="19">
        <v>0.31944444444444497</v>
      </c>
      <c r="J744" s="19">
        <v>0.35416666666666702</v>
      </c>
      <c r="K744" s="20"/>
      <c r="L744" s="103">
        <v>26</v>
      </c>
      <c r="M744" s="103">
        <v>26</v>
      </c>
      <c r="N744" s="8"/>
      <c r="O744" s="6"/>
      <c r="P744" s="6"/>
    </row>
    <row r="745" ht="12" customHeight="1">
      <c r="A745" s="218"/>
      <c r="B745" s="218"/>
      <c r="C745" s="219"/>
      <c r="D745" s="6"/>
      <c r="E745" s="219"/>
      <c r="F745" s="6"/>
      <c r="G745" s="6"/>
      <c r="H745" s="8"/>
      <c r="I745" s="19">
        <v>0.32500000000000001</v>
      </c>
      <c r="J745" s="19">
        <v>0.359722222222222</v>
      </c>
      <c r="K745" s="20"/>
      <c r="L745" s="103">
        <v>26</v>
      </c>
      <c r="M745" s="103">
        <v>26</v>
      </c>
      <c r="N745" s="8"/>
      <c r="O745" s="6"/>
      <c r="P745" s="6"/>
    </row>
    <row r="746" ht="12" customHeight="1">
      <c r="A746" s="218"/>
      <c r="B746" s="218"/>
      <c r="C746" s="219"/>
      <c r="D746" s="6"/>
      <c r="E746" s="219"/>
      <c r="F746" s="6"/>
      <c r="G746" s="6"/>
      <c r="H746" s="8"/>
      <c r="I746" s="19">
        <v>0.33055555555555599</v>
      </c>
      <c r="J746" s="19">
        <v>0.36527777777777798</v>
      </c>
      <c r="K746" s="20"/>
      <c r="L746" s="103">
        <v>26</v>
      </c>
      <c r="M746" s="103">
        <v>26</v>
      </c>
      <c r="N746" s="8"/>
      <c r="O746" s="6"/>
      <c r="P746" s="6"/>
    </row>
    <row r="747" ht="21" customHeight="1">
      <c r="A747" s="218"/>
      <c r="B747" s="218"/>
      <c r="C747" s="219"/>
      <c r="D747" s="6"/>
      <c r="E747" s="219"/>
      <c r="F747" s="6"/>
      <c r="G747" s="6"/>
      <c r="H747" s="8"/>
      <c r="I747" s="19" t="s">
        <v>665</v>
      </c>
      <c r="J747" s="19" t="s">
        <v>666</v>
      </c>
      <c r="K747" s="20"/>
      <c r="L747" s="103">
        <v>26</v>
      </c>
      <c r="M747" s="103">
        <v>26</v>
      </c>
      <c r="N747" s="8"/>
      <c r="O747" s="6"/>
      <c r="P747" s="6"/>
    </row>
    <row r="748" ht="12" customHeight="1">
      <c r="A748" s="218"/>
      <c r="B748" s="218"/>
      <c r="C748" s="219"/>
      <c r="D748" s="6"/>
      <c r="E748" s="219"/>
      <c r="F748" s="6"/>
      <c r="G748" s="6"/>
      <c r="H748" s="8"/>
      <c r="I748" s="19">
        <v>0.34236111111111101</v>
      </c>
      <c r="J748" s="19">
        <v>0.37708333333333299</v>
      </c>
      <c r="K748" s="20"/>
      <c r="L748" s="103">
        <v>26</v>
      </c>
      <c r="M748" s="103">
        <v>26</v>
      </c>
      <c r="N748" s="8"/>
      <c r="O748" s="6"/>
      <c r="P748" s="6"/>
    </row>
    <row r="749" ht="12" customHeight="1">
      <c r="A749" s="218"/>
      <c r="B749" s="218"/>
      <c r="C749" s="219"/>
      <c r="D749" s="6"/>
      <c r="E749" s="219"/>
      <c r="F749" s="6"/>
      <c r="G749" s="6"/>
      <c r="H749" s="8"/>
      <c r="I749" s="19">
        <v>0.34791666666666698</v>
      </c>
      <c r="J749" s="19">
        <v>0.38263888888888897</v>
      </c>
      <c r="K749" s="20"/>
      <c r="L749" s="103">
        <v>26</v>
      </c>
      <c r="M749" s="103">
        <v>26</v>
      </c>
      <c r="N749" s="8"/>
      <c r="O749" s="6"/>
      <c r="P749" s="6"/>
    </row>
    <row r="750" ht="21" customHeight="1">
      <c r="A750" s="218"/>
      <c r="B750" s="218"/>
      <c r="C750" s="219"/>
      <c r="D750" s="6"/>
      <c r="E750" s="219"/>
      <c r="F750" s="6"/>
      <c r="G750" s="6"/>
      <c r="H750" s="8"/>
      <c r="I750" s="19" t="s">
        <v>667</v>
      </c>
      <c r="J750" s="19" t="s">
        <v>668</v>
      </c>
      <c r="K750" s="20"/>
      <c r="L750" s="103">
        <v>26</v>
      </c>
      <c r="M750" s="103">
        <v>26</v>
      </c>
      <c r="N750" s="8"/>
      <c r="O750" s="6"/>
      <c r="P750" s="6"/>
    </row>
    <row r="751" ht="12" customHeight="1">
      <c r="A751" s="218"/>
      <c r="B751" s="218"/>
      <c r="C751" s="219"/>
      <c r="D751" s="6"/>
      <c r="E751" s="219"/>
      <c r="F751" s="6"/>
      <c r="G751" s="6"/>
      <c r="H751" s="8"/>
      <c r="I751" s="19">
        <v>0.359722222222222</v>
      </c>
      <c r="J751" s="19">
        <v>0.39444444444444399</v>
      </c>
      <c r="K751" s="20"/>
      <c r="L751" s="103">
        <v>26</v>
      </c>
      <c r="M751" s="103">
        <v>26</v>
      </c>
      <c r="N751" s="8"/>
      <c r="O751" s="6"/>
      <c r="P751" s="6"/>
    </row>
    <row r="752" ht="12" customHeight="1">
      <c r="A752" s="218"/>
      <c r="B752" s="218"/>
      <c r="C752" s="219"/>
      <c r="D752" s="6"/>
      <c r="E752" s="219"/>
      <c r="F752" s="6"/>
      <c r="G752" s="6"/>
      <c r="H752" s="8"/>
      <c r="I752" s="19">
        <v>0.38888888888888901</v>
      </c>
      <c r="J752" s="19">
        <v>0.42361111111111099</v>
      </c>
      <c r="K752" s="20"/>
      <c r="L752" s="103">
        <v>26</v>
      </c>
      <c r="M752" s="103">
        <v>26</v>
      </c>
      <c r="N752" s="8"/>
      <c r="O752" s="6"/>
      <c r="P752" s="6"/>
    </row>
    <row r="753" ht="12" customHeight="1">
      <c r="A753" s="218"/>
      <c r="B753" s="218"/>
      <c r="C753" s="219"/>
      <c r="D753" s="6"/>
      <c r="E753" s="219"/>
      <c r="F753" s="6"/>
      <c r="G753" s="6"/>
      <c r="H753" s="8"/>
      <c r="I753" s="19">
        <v>0.40000000000000002</v>
      </c>
      <c r="J753" s="19">
        <v>0.43472222222222201</v>
      </c>
      <c r="K753" s="20"/>
      <c r="L753" s="103">
        <v>26</v>
      </c>
      <c r="M753" s="103">
        <v>26</v>
      </c>
      <c r="N753" s="8"/>
      <c r="O753" s="6"/>
      <c r="P753" s="6"/>
    </row>
    <row r="754" ht="12" customHeight="1">
      <c r="A754" s="218"/>
      <c r="B754" s="218"/>
      <c r="C754" s="219"/>
      <c r="D754" s="6"/>
      <c r="E754" s="219"/>
      <c r="F754" s="6"/>
      <c r="G754" s="6"/>
      <c r="H754" s="8"/>
      <c r="I754" s="19">
        <v>0.41180555555555598</v>
      </c>
      <c r="J754" s="19">
        <v>0.44652777777777802</v>
      </c>
      <c r="K754" s="20"/>
      <c r="L754" s="103">
        <v>26</v>
      </c>
      <c r="M754" s="103">
        <v>26</v>
      </c>
      <c r="N754" s="8"/>
      <c r="O754" s="6"/>
      <c r="P754" s="6"/>
    </row>
    <row r="755" ht="21" customHeight="1">
      <c r="A755" s="218"/>
      <c r="B755" s="218"/>
      <c r="C755" s="219"/>
      <c r="D755" s="6"/>
      <c r="E755" s="219"/>
      <c r="F755" s="6"/>
      <c r="G755" s="6"/>
      <c r="H755" s="8"/>
      <c r="I755" s="19" t="s">
        <v>669</v>
      </c>
      <c r="J755" s="19" t="s">
        <v>670</v>
      </c>
      <c r="K755" s="20"/>
      <c r="L755" s="103">
        <v>26</v>
      </c>
      <c r="M755" s="103">
        <v>26</v>
      </c>
      <c r="N755" s="8"/>
      <c r="O755" s="6"/>
      <c r="P755" s="6"/>
    </row>
    <row r="756" ht="12" customHeight="1">
      <c r="A756" s="218"/>
      <c r="B756" s="218"/>
      <c r="C756" s="219"/>
      <c r="D756" s="6"/>
      <c r="E756" s="219"/>
      <c r="F756" s="6"/>
      <c r="G756" s="6"/>
      <c r="H756" s="8"/>
      <c r="I756" s="19">
        <v>0.46388888888888902</v>
      </c>
      <c r="J756" s="19">
        <v>0.49861111111111101</v>
      </c>
      <c r="K756" s="20"/>
      <c r="L756" s="103">
        <v>26</v>
      </c>
      <c r="M756" s="103">
        <v>26</v>
      </c>
      <c r="N756" s="8"/>
      <c r="O756" s="6"/>
      <c r="P756" s="6"/>
    </row>
    <row r="757" ht="21" customHeight="1">
      <c r="A757" s="218"/>
      <c r="B757" s="218"/>
      <c r="C757" s="219"/>
      <c r="D757" s="6"/>
      <c r="E757" s="219"/>
      <c r="F757" s="6"/>
      <c r="G757" s="6"/>
      <c r="H757" s="8"/>
      <c r="I757" s="19" t="s">
        <v>671</v>
      </c>
      <c r="J757" s="19" t="s">
        <v>672</v>
      </c>
      <c r="K757" s="20"/>
      <c r="L757" s="103">
        <v>26</v>
      </c>
      <c r="M757" s="103">
        <v>26</v>
      </c>
      <c r="N757" s="8"/>
      <c r="O757" s="6"/>
      <c r="P757" s="6"/>
    </row>
    <row r="758" ht="12" customHeight="1">
      <c r="A758" s="218"/>
      <c r="B758" s="218"/>
      <c r="C758" s="219"/>
      <c r="D758" s="6"/>
      <c r="E758" s="219"/>
      <c r="F758" s="6"/>
      <c r="G758" s="6"/>
      <c r="H758" s="8"/>
      <c r="I758" s="19">
        <v>0.48680555555555599</v>
      </c>
      <c r="J758" s="19">
        <v>0.52152777777777803</v>
      </c>
      <c r="K758" s="20"/>
      <c r="L758" s="103">
        <v>26</v>
      </c>
      <c r="M758" s="103">
        <v>26</v>
      </c>
      <c r="N758" s="8"/>
      <c r="O758" s="6"/>
      <c r="P758" s="6"/>
    </row>
    <row r="759" ht="12" customHeight="1">
      <c r="A759" s="218"/>
      <c r="B759" s="218"/>
      <c r="C759" s="219"/>
      <c r="D759" s="6"/>
      <c r="E759" s="219"/>
      <c r="F759" s="6"/>
      <c r="G759" s="6"/>
      <c r="H759" s="8"/>
      <c r="I759" s="19">
        <v>0.49861111111111101</v>
      </c>
      <c r="J759" s="19">
        <v>0.53333333333333299</v>
      </c>
      <c r="K759" s="20"/>
      <c r="L759" s="103">
        <v>26</v>
      </c>
      <c r="M759" s="103">
        <v>26</v>
      </c>
      <c r="N759" s="8"/>
      <c r="O759" s="6"/>
      <c r="P759" s="6"/>
    </row>
    <row r="760" ht="12" customHeight="1">
      <c r="A760" s="218"/>
      <c r="B760" s="218"/>
      <c r="C760" s="219"/>
      <c r="D760" s="6"/>
      <c r="E760" s="219"/>
      <c r="F760" s="6"/>
      <c r="G760" s="6"/>
      <c r="H760" s="8"/>
      <c r="I760" s="19">
        <v>0.52777777777777801</v>
      </c>
      <c r="J760" s="19">
        <v>0.5625</v>
      </c>
      <c r="K760" s="20"/>
      <c r="L760" s="103">
        <v>26</v>
      </c>
      <c r="M760" s="103">
        <v>26</v>
      </c>
      <c r="N760" s="8"/>
      <c r="O760" s="6"/>
      <c r="P760" s="6"/>
    </row>
    <row r="761" ht="12" customHeight="1">
      <c r="A761" s="218"/>
      <c r="B761" s="218"/>
      <c r="C761" s="219"/>
      <c r="D761" s="6"/>
      <c r="E761" s="219"/>
      <c r="F761" s="6"/>
      <c r="G761" s="6"/>
      <c r="H761" s="8"/>
      <c r="I761" s="19">
        <v>0.53333333333333299</v>
      </c>
      <c r="J761" s="19">
        <v>0.56805555555555598</v>
      </c>
      <c r="K761" s="20"/>
      <c r="L761" s="103">
        <v>26</v>
      </c>
      <c r="M761" s="103">
        <v>26</v>
      </c>
      <c r="N761" s="8"/>
      <c r="O761" s="6"/>
      <c r="P761" s="6"/>
    </row>
    <row r="762" ht="12" customHeight="1">
      <c r="A762" s="218"/>
      <c r="B762" s="218"/>
      <c r="C762" s="219"/>
      <c r="D762" s="6"/>
      <c r="E762" s="219"/>
      <c r="F762" s="6"/>
      <c r="G762" s="6"/>
      <c r="H762" s="8"/>
      <c r="I762" s="19">
        <v>0.53888888888888897</v>
      </c>
      <c r="J762" s="19">
        <v>0.57361111111111096</v>
      </c>
      <c r="K762" s="20"/>
      <c r="L762" s="103">
        <v>26</v>
      </c>
      <c r="M762" s="103">
        <v>26</v>
      </c>
      <c r="N762" s="8"/>
      <c r="O762" s="6"/>
      <c r="P762" s="6"/>
    </row>
    <row r="763" ht="21" customHeight="1">
      <c r="A763" s="218"/>
      <c r="B763" s="218"/>
      <c r="C763" s="219"/>
      <c r="D763" s="6"/>
      <c r="E763" s="219"/>
      <c r="F763" s="6"/>
      <c r="G763" s="6"/>
      <c r="H763" s="8"/>
      <c r="I763" s="19" t="s">
        <v>673</v>
      </c>
      <c r="J763" s="19" t="s">
        <v>674</v>
      </c>
      <c r="K763" s="20"/>
      <c r="L763" s="103">
        <v>26</v>
      </c>
      <c r="M763" s="103">
        <v>26</v>
      </c>
      <c r="N763" s="8"/>
      <c r="O763" s="6"/>
      <c r="P763" s="6"/>
    </row>
    <row r="764" ht="12" customHeight="1">
      <c r="A764" s="218"/>
      <c r="B764" s="218"/>
      <c r="C764" s="219"/>
      <c r="D764" s="6"/>
      <c r="E764" s="219"/>
      <c r="F764" s="6"/>
      <c r="G764" s="6"/>
      <c r="H764" s="8"/>
      <c r="I764" s="19">
        <v>0.55069444444444504</v>
      </c>
      <c r="J764" s="19">
        <v>0.58541666666666703</v>
      </c>
      <c r="K764" s="20"/>
      <c r="L764" s="103">
        <v>26</v>
      </c>
      <c r="M764" s="103">
        <v>26</v>
      </c>
      <c r="N764" s="8"/>
      <c r="O764" s="6"/>
      <c r="P764" s="6"/>
    </row>
    <row r="765" ht="12" customHeight="1">
      <c r="A765" s="218"/>
      <c r="B765" s="218"/>
      <c r="C765" s="219"/>
      <c r="D765" s="6"/>
      <c r="E765" s="219"/>
      <c r="F765" s="6"/>
      <c r="G765" s="6"/>
      <c r="H765" s="8"/>
      <c r="I765" s="19">
        <v>0.55625000000000002</v>
      </c>
      <c r="J765" s="19">
        <v>0.59097222222222201</v>
      </c>
      <c r="K765" s="20"/>
      <c r="L765" s="103">
        <v>26</v>
      </c>
      <c r="M765" s="103">
        <v>26</v>
      </c>
      <c r="N765" s="8"/>
      <c r="O765" s="6"/>
      <c r="P765" s="6"/>
    </row>
    <row r="766" ht="21" customHeight="1">
      <c r="A766" s="218"/>
      <c r="B766" s="218"/>
      <c r="C766" s="219"/>
      <c r="D766" s="6"/>
      <c r="E766" s="219"/>
      <c r="F766" s="6"/>
      <c r="G766" s="6"/>
      <c r="H766" s="8"/>
      <c r="I766" s="19" t="s">
        <v>675</v>
      </c>
      <c r="J766" s="19" t="s">
        <v>676</v>
      </c>
      <c r="K766" s="20"/>
      <c r="L766" s="103">
        <v>26</v>
      </c>
      <c r="M766" s="103">
        <v>26</v>
      </c>
      <c r="N766" s="8"/>
      <c r="O766" s="6"/>
      <c r="P766" s="6"/>
    </row>
    <row r="767" ht="12" customHeight="1">
      <c r="A767" s="218"/>
      <c r="B767" s="218"/>
      <c r="C767" s="219"/>
      <c r="D767" s="6"/>
      <c r="E767" s="219"/>
      <c r="F767" s="6"/>
      <c r="G767" s="6"/>
      <c r="H767" s="8"/>
      <c r="I767" s="19">
        <v>0.56805555555555598</v>
      </c>
      <c r="J767" s="19">
        <v>0.60277777777777797</v>
      </c>
      <c r="K767" s="20"/>
      <c r="L767" s="103">
        <v>26</v>
      </c>
      <c r="M767" s="103">
        <v>26</v>
      </c>
      <c r="N767" s="8"/>
      <c r="O767" s="6"/>
      <c r="P767" s="6"/>
    </row>
    <row r="768" ht="12" customHeight="1">
      <c r="A768" s="218"/>
      <c r="B768" s="218"/>
      <c r="C768" s="219"/>
      <c r="D768" s="6"/>
      <c r="E768" s="219"/>
      <c r="F768" s="6"/>
      <c r="G768" s="6"/>
      <c r="H768" s="8"/>
      <c r="I768" s="19">
        <v>0.59722222222222199</v>
      </c>
      <c r="J768" s="19">
        <v>0.63194444444444398</v>
      </c>
      <c r="K768" s="20"/>
      <c r="L768" s="103">
        <v>26</v>
      </c>
      <c r="M768" s="103">
        <v>26</v>
      </c>
      <c r="N768" s="8"/>
      <c r="O768" s="6"/>
      <c r="P768" s="6"/>
    </row>
    <row r="769" ht="12" customHeight="1">
      <c r="A769" s="218"/>
      <c r="B769" s="218"/>
      <c r="C769" s="219"/>
      <c r="D769" s="6"/>
      <c r="E769" s="219"/>
      <c r="F769" s="6"/>
      <c r="G769" s="6"/>
      <c r="H769" s="8"/>
      <c r="I769" s="19">
        <v>0.60277777777777797</v>
      </c>
      <c r="J769" s="19">
        <v>0.63749999999999996</v>
      </c>
      <c r="K769" s="20"/>
      <c r="L769" s="103">
        <v>26</v>
      </c>
      <c r="M769" s="103">
        <v>26</v>
      </c>
      <c r="N769" s="8"/>
      <c r="O769" s="6"/>
      <c r="P769" s="6"/>
    </row>
    <row r="770" ht="12" customHeight="1">
      <c r="A770" s="218"/>
      <c r="B770" s="218"/>
      <c r="C770" s="219"/>
      <c r="D770" s="6"/>
      <c r="E770" s="219"/>
      <c r="F770" s="6"/>
      <c r="G770" s="6"/>
      <c r="H770" s="8"/>
      <c r="I770" s="19">
        <v>0.60833333333333295</v>
      </c>
      <c r="J770" s="19">
        <v>0.64305555555555605</v>
      </c>
      <c r="K770" s="20"/>
      <c r="L770" s="103">
        <v>26</v>
      </c>
      <c r="M770" s="103">
        <v>26</v>
      </c>
      <c r="N770" s="8"/>
      <c r="O770" s="6"/>
      <c r="P770" s="6"/>
    </row>
    <row r="771" ht="21" customHeight="1">
      <c r="A771" s="218"/>
      <c r="B771" s="218"/>
      <c r="C771" s="219"/>
      <c r="D771" s="6"/>
      <c r="E771" s="219"/>
      <c r="F771" s="6"/>
      <c r="G771" s="6"/>
      <c r="H771" s="8"/>
      <c r="I771" s="19" t="s">
        <v>677</v>
      </c>
      <c r="J771" s="19" t="s">
        <v>678</v>
      </c>
      <c r="K771" s="20"/>
      <c r="L771" s="103">
        <v>26</v>
      </c>
      <c r="M771" s="103">
        <v>26</v>
      </c>
      <c r="N771" s="8"/>
      <c r="O771" s="6"/>
      <c r="P771" s="6"/>
    </row>
    <row r="772" ht="12" customHeight="1">
      <c r="A772" s="218"/>
      <c r="B772" s="218"/>
      <c r="C772" s="219"/>
      <c r="D772" s="6"/>
      <c r="E772" s="219"/>
      <c r="F772" s="6"/>
      <c r="G772" s="6"/>
      <c r="H772" s="8"/>
      <c r="I772" s="19">
        <v>0.62013888888888902</v>
      </c>
      <c r="J772" s="19">
        <v>0.65486111111111101</v>
      </c>
      <c r="K772" s="20"/>
      <c r="L772" s="103">
        <v>26</v>
      </c>
      <c r="M772" s="103">
        <v>26</v>
      </c>
      <c r="N772" s="8"/>
      <c r="O772" s="6"/>
      <c r="P772" s="6"/>
    </row>
    <row r="773" ht="12" customHeight="1">
      <c r="A773" s="218"/>
      <c r="B773" s="218"/>
      <c r="C773" s="219"/>
      <c r="D773" s="6"/>
      <c r="E773" s="219"/>
      <c r="F773" s="6"/>
      <c r="G773" s="6"/>
      <c r="H773" s="8"/>
      <c r="I773" s="19">
        <v>0.625694444444444</v>
      </c>
      <c r="J773" s="19">
        <v>0.66041666666666698</v>
      </c>
      <c r="K773" s="20"/>
      <c r="L773" s="103">
        <v>26</v>
      </c>
      <c r="M773" s="103">
        <v>26</v>
      </c>
      <c r="N773" s="8"/>
      <c r="O773" s="6"/>
      <c r="P773" s="6"/>
    </row>
    <row r="774" ht="21" customHeight="1">
      <c r="A774" s="218"/>
      <c r="B774" s="218"/>
      <c r="C774" s="219"/>
      <c r="D774" s="6"/>
      <c r="E774" s="219"/>
      <c r="F774" s="6"/>
      <c r="G774" s="6"/>
      <c r="H774" s="8"/>
      <c r="I774" s="19" t="s">
        <v>679</v>
      </c>
      <c r="J774" s="19" t="s">
        <v>680</v>
      </c>
      <c r="K774" s="20"/>
      <c r="L774" s="103">
        <v>26</v>
      </c>
      <c r="M774" s="103">
        <v>26</v>
      </c>
      <c r="N774" s="8"/>
      <c r="O774" s="6"/>
      <c r="P774" s="6"/>
    </row>
    <row r="775" ht="12" customHeight="1">
      <c r="A775" s="218"/>
      <c r="B775" s="218"/>
      <c r="C775" s="219"/>
      <c r="D775" s="6"/>
      <c r="E775" s="219"/>
      <c r="F775" s="6"/>
      <c r="G775" s="6"/>
      <c r="H775" s="8"/>
      <c r="I775" s="19">
        <v>0.63749999999999996</v>
      </c>
      <c r="J775" s="19">
        <v>0.67222222222222205</v>
      </c>
      <c r="K775" s="20"/>
      <c r="L775" s="103">
        <v>26</v>
      </c>
      <c r="M775" s="103">
        <v>26</v>
      </c>
      <c r="N775" s="8"/>
      <c r="O775" s="6"/>
      <c r="P775" s="6"/>
    </row>
    <row r="776" ht="12" customHeight="1">
      <c r="A776" s="218"/>
      <c r="B776" s="218"/>
      <c r="C776" s="219"/>
      <c r="D776" s="6"/>
      <c r="E776" s="219"/>
      <c r="F776" s="6"/>
      <c r="G776" s="6"/>
      <c r="H776" s="8"/>
      <c r="I776" s="19" t="s">
        <v>37</v>
      </c>
      <c r="J776" s="19">
        <v>0.70138888888888895</v>
      </c>
      <c r="K776" s="20"/>
      <c r="L776" s="103">
        <v>26</v>
      </c>
      <c r="M776" s="103">
        <v>26</v>
      </c>
      <c r="N776" s="8"/>
      <c r="O776" s="6"/>
      <c r="P776" s="6"/>
    </row>
    <row r="777" ht="12" customHeight="1">
      <c r="A777" s="218"/>
      <c r="B777" s="218"/>
      <c r="C777" s="219"/>
      <c r="D777" s="6"/>
      <c r="E777" s="219"/>
      <c r="F777" s="6"/>
      <c r="G777" s="6"/>
      <c r="H777" s="8"/>
      <c r="I777" s="19">
        <v>0.67222222222222205</v>
      </c>
      <c r="J777" s="19">
        <v>0.70694444444444404</v>
      </c>
      <c r="K777" s="20"/>
      <c r="L777" s="103">
        <v>26</v>
      </c>
      <c r="M777" s="103">
        <v>26</v>
      </c>
      <c r="N777" s="8"/>
      <c r="O777" s="6"/>
      <c r="P777" s="6"/>
    </row>
    <row r="778" ht="12" customHeight="1">
      <c r="A778" s="218"/>
      <c r="B778" s="218"/>
      <c r="C778" s="219"/>
      <c r="D778" s="6"/>
      <c r="E778" s="219"/>
      <c r="F778" s="6"/>
      <c r="G778" s="6"/>
      <c r="H778" s="8"/>
      <c r="I778" s="19">
        <v>0.67777777777777803</v>
      </c>
      <c r="J778" s="19">
        <v>0.71250000000000002</v>
      </c>
      <c r="K778" s="20"/>
      <c r="L778" s="103">
        <v>26</v>
      </c>
      <c r="M778" s="103">
        <v>26</v>
      </c>
      <c r="N778" s="8"/>
      <c r="O778" s="6"/>
      <c r="P778" s="6"/>
    </row>
    <row r="779" ht="21" customHeight="1">
      <c r="A779" s="218"/>
      <c r="B779" s="218"/>
      <c r="C779" s="219"/>
      <c r="D779" s="6"/>
      <c r="E779" s="219"/>
      <c r="F779" s="6"/>
      <c r="G779" s="6"/>
      <c r="H779" s="8"/>
      <c r="I779" s="19" t="s">
        <v>681</v>
      </c>
      <c r="J779" s="19" t="s">
        <v>682</v>
      </c>
      <c r="K779" s="20"/>
      <c r="L779" s="103">
        <v>26</v>
      </c>
      <c r="M779" s="103">
        <v>26</v>
      </c>
      <c r="N779" s="8"/>
      <c r="O779" s="6"/>
      <c r="P779" s="6"/>
    </row>
    <row r="780" ht="12" customHeight="1">
      <c r="A780" s="218"/>
      <c r="B780" s="218"/>
      <c r="C780" s="219"/>
      <c r="D780" s="6"/>
      <c r="E780" s="219"/>
      <c r="F780" s="6"/>
      <c r="G780" s="6"/>
      <c r="H780" s="8"/>
      <c r="I780" s="19">
        <v>0.68958333333333299</v>
      </c>
      <c r="J780" s="19">
        <v>0.72430555555555598</v>
      </c>
      <c r="K780" s="20"/>
      <c r="L780" s="103">
        <v>26</v>
      </c>
      <c r="M780" s="103">
        <v>26</v>
      </c>
      <c r="N780" s="8"/>
      <c r="O780" s="6"/>
      <c r="P780" s="6"/>
    </row>
    <row r="781" ht="12" customHeight="1">
      <c r="A781" s="218"/>
      <c r="B781" s="218"/>
      <c r="C781" s="219"/>
      <c r="D781" s="6"/>
      <c r="E781" s="219"/>
      <c r="F781" s="6"/>
      <c r="G781" s="6"/>
      <c r="H781" s="8"/>
      <c r="I781" s="19">
        <v>0.69513888888888897</v>
      </c>
      <c r="J781" s="19">
        <v>0.72986111111111096</v>
      </c>
      <c r="K781" s="20"/>
      <c r="L781" s="103">
        <v>26</v>
      </c>
      <c r="M781" s="103">
        <v>26</v>
      </c>
      <c r="N781" s="8"/>
      <c r="O781" s="6"/>
      <c r="P781" s="6"/>
    </row>
    <row r="782" ht="21" customHeight="1">
      <c r="A782" s="218"/>
      <c r="B782" s="218"/>
      <c r="C782" s="219"/>
      <c r="D782" s="6"/>
      <c r="E782" s="219"/>
      <c r="F782" s="6"/>
      <c r="G782" s="6"/>
      <c r="H782" s="8"/>
      <c r="I782" s="19" t="s">
        <v>683</v>
      </c>
      <c r="J782" s="19" t="s">
        <v>684</v>
      </c>
      <c r="K782" s="20"/>
      <c r="L782" s="103">
        <v>26</v>
      </c>
      <c r="M782" s="103">
        <v>26</v>
      </c>
      <c r="N782" s="8"/>
      <c r="O782" s="6"/>
      <c r="P782" s="6"/>
    </row>
    <row r="783" ht="12" customHeight="1">
      <c r="A783" s="218"/>
      <c r="B783" s="218"/>
      <c r="C783" s="219"/>
      <c r="D783" s="6"/>
      <c r="E783" s="219"/>
      <c r="F783" s="6"/>
      <c r="G783" s="6"/>
      <c r="H783" s="8"/>
      <c r="I783" s="19">
        <v>0.70694444444444404</v>
      </c>
      <c r="J783" s="19">
        <v>0.74166666666666703</v>
      </c>
      <c r="K783" s="20"/>
      <c r="L783" s="103">
        <v>26</v>
      </c>
      <c r="M783" s="103">
        <v>26</v>
      </c>
      <c r="N783" s="8"/>
      <c r="O783" s="6"/>
      <c r="P783" s="6"/>
    </row>
    <row r="784" ht="12" customHeight="1">
      <c r="A784" s="218"/>
      <c r="B784" s="218"/>
      <c r="C784" s="219"/>
      <c r="D784" s="6"/>
      <c r="E784" s="219"/>
      <c r="F784" s="6"/>
      <c r="G784" s="6"/>
      <c r="H784" s="8"/>
      <c r="I784" s="19">
        <v>0.73611111111111105</v>
      </c>
      <c r="J784" s="19">
        <v>0.77083333333333304</v>
      </c>
      <c r="K784" s="20"/>
      <c r="L784" s="103">
        <v>26</v>
      </c>
      <c r="M784" s="103">
        <v>26</v>
      </c>
      <c r="N784" s="8"/>
      <c r="O784" s="6"/>
      <c r="P784" s="6"/>
    </row>
    <row r="785" ht="12" customHeight="1">
      <c r="A785" s="218"/>
      <c r="B785" s="218"/>
      <c r="C785" s="219"/>
      <c r="D785" s="6"/>
      <c r="E785" s="219"/>
      <c r="F785" s="6"/>
      <c r="G785" s="6"/>
      <c r="H785" s="8"/>
      <c r="I785" s="19">
        <v>0.74305555555555602</v>
      </c>
      <c r="J785" s="19">
        <v>0.77777777777777801</v>
      </c>
      <c r="K785" s="20"/>
      <c r="L785" s="103">
        <v>26</v>
      </c>
      <c r="M785" s="103">
        <v>26</v>
      </c>
      <c r="N785" s="8"/>
      <c r="O785" s="6"/>
      <c r="P785" s="6"/>
    </row>
    <row r="786" ht="12" customHeight="1">
      <c r="A786" s="218"/>
      <c r="B786" s="218"/>
      <c r="C786" s="219"/>
      <c r="D786" s="6"/>
      <c r="E786" s="219"/>
      <c r="F786" s="6"/>
      <c r="G786" s="6"/>
      <c r="H786" s="8"/>
      <c r="I786" s="19">
        <v>0.74722222222222201</v>
      </c>
      <c r="J786" s="19">
        <v>0.781944444444444</v>
      </c>
      <c r="K786" s="20"/>
      <c r="L786" s="103">
        <v>26</v>
      </c>
      <c r="M786" s="103">
        <v>26</v>
      </c>
      <c r="N786" s="8"/>
      <c r="O786" s="6"/>
      <c r="P786" s="6"/>
    </row>
    <row r="787" ht="21" customHeight="1">
      <c r="A787" s="218"/>
      <c r="B787" s="218"/>
      <c r="C787" s="219"/>
      <c r="D787" s="6"/>
      <c r="E787" s="219"/>
      <c r="F787" s="6"/>
      <c r="G787" s="6"/>
      <c r="H787" s="8"/>
      <c r="I787" s="19" t="s">
        <v>685</v>
      </c>
      <c r="J787" s="19" t="s">
        <v>686</v>
      </c>
      <c r="K787" s="20"/>
      <c r="L787" s="103">
        <v>26</v>
      </c>
      <c r="M787" s="103">
        <v>26</v>
      </c>
      <c r="N787" s="8"/>
      <c r="O787" s="6"/>
      <c r="P787" s="6"/>
    </row>
    <row r="788" ht="12" customHeight="1">
      <c r="A788" s="218"/>
      <c r="B788" s="218"/>
      <c r="C788" s="219"/>
      <c r="D788" s="6"/>
      <c r="E788" s="219"/>
      <c r="F788" s="6"/>
      <c r="G788" s="6"/>
      <c r="H788" s="8"/>
      <c r="I788" s="19">
        <v>0.75902777777777797</v>
      </c>
      <c r="J788" s="19">
        <v>0.79374999999999996</v>
      </c>
      <c r="K788" s="20"/>
      <c r="L788" s="103">
        <v>26</v>
      </c>
      <c r="M788" s="103">
        <v>26</v>
      </c>
      <c r="N788" s="8"/>
      <c r="O788" s="6"/>
      <c r="P788" s="6"/>
    </row>
    <row r="789" ht="12" customHeight="1">
      <c r="A789" s="218"/>
      <c r="B789" s="218"/>
      <c r="C789" s="219"/>
      <c r="D789" s="6"/>
      <c r="E789" s="219"/>
      <c r="F789" s="6"/>
      <c r="G789" s="6"/>
      <c r="H789" s="8"/>
      <c r="I789" s="19">
        <v>0.76458333333333295</v>
      </c>
      <c r="J789" s="19">
        <v>0.79583333333333295</v>
      </c>
      <c r="K789" s="20"/>
      <c r="L789" s="103">
        <v>26</v>
      </c>
      <c r="M789" s="103">
        <v>26</v>
      </c>
      <c r="N789" s="8"/>
      <c r="O789" s="6"/>
      <c r="P789" s="6"/>
    </row>
    <row r="790" ht="21" customHeight="1">
      <c r="A790" s="218"/>
      <c r="B790" s="218"/>
      <c r="C790" s="219"/>
      <c r="D790" s="6"/>
      <c r="E790" s="219"/>
      <c r="F790" s="6"/>
      <c r="G790" s="6"/>
      <c r="H790" s="8"/>
      <c r="I790" s="19" t="s">
        <v>687</v>
      </c>
      <c r="J790" s="19" t="s">
        <v>688</v>
      </c>
      <c r="K790" s="20"/>
      <c r="L790" s="103">
        <v>26</v>
      </c>
      <c r="M790" s="103">
        <v>26</v>
      </c>
      <c r="N790" s="8"/>
      <c r="O790" s="6"/>
      <c r="P790" s="6"/>
    </row>
    <row r="791" ht="12" customHeight="1">
      <c r="A791" s="218"/>
      <c r="B791" s="218"/>
      <c r="C791" s="219"/>
      <c r="D791" s="6"/>
      <c r="E791" s="219"/>
      <c r="F791" s="6"/>
      <c r="G791" s="6"/>
      <c r="H791" s="8"/>
      <c r="I791" s="19">
        <v>0.77638888888888902</v>
      </c>
      <c r="J791" s="19">
        <v>0.81111111111111101</v>
      </c>
      <c r="K791" s="20"/>
      <c r="L791" s="103">
        <v>26</v>
      </c>
      <c r="M791" s="103">
        <v>26</v>
      </c>
      <c r="N791" s="8"/>
      <c r="O791" s="6"/>
      <c r="P791" s="6"/>
    </row>
    <row r="792" ht="12" customHeight="1">
      <c r="A792" s="218"/>
      <c r="B792" s="220">
        <v>126</v>
      </c>
      <c r="C792" s="211">
        <v>407</v>
      </c>
      <c r="D792" s="35" t="s">
        <v>689</v>
      </c>
      <c r="E792" s="211" t="s">
        <v>635</v>
      </c>
      <c r="F792" s="35" t="s">
        <v>22</v>
      </c>
      <c r="G792" s="6" t="s">
        <v>690</v>
      </c>
      <c r="H792" s="190">
        <v>48</v>
      </c>
      <c r="I792" s="221">
        <v>0.26111111111111102</v>
      </c>
      <c r="J792" s="221">
        <v>0.295833333333333</v>
      </c>
      <c r="K792" s="20" t="s">
        <v>410</v>
      </c>
      <c r="L792" s="103">
        <v>26</v>
      </c>
      <c r="M792" s="103">
        <v>26</v>
      </c>
      <c r="N792" s="8">
        <v>4</v>
      </c>
      <c r="O792" s="35" t="s">
        <v>202</v>
      </c>
      <c r="P792" s="35" t="s">
        <v>103</v>
      </c>
    </row>
    <row r="793">
      <c r="A793" s="218"/>
      <c r="B793" s="218"/>
      <c r="C793" s="211"/>
      <c r="D793" s="35"/>
      <c r="E793" s="211"/>
      <c r="F793" s="35"/>
      <c r="G793" s="35"/>
      <c r="H793" s="190"/>
      <c r="I793" s="221">
        <v>0.26736111111111099</v>
      </c>
      <c r="J793" s="221">
        <v>0.30208333333333298</v>
      </c>
      <c r="K793" s="20"/>
      <c r="L793" s="103">
        <v>26</v>
      </c>
      <c r="M793" s="103">
        <v>26</v>
      </c>
      <c r="N793" s="8"/>
      <c r="O793" s="35"/>
      <c r="P793" s="35"/>
    </row>
    <row r="794">
      <c r="A794" s="218"/>
      <c r="B794" s="218"/>
      <c r="C794" s="211"/>
      <c r="D794" s="35"/>
      <c r="E794" s="211"/>
      <c r="F794" s="35"/>
      <c r="G794" s="35"/>
      <c r="H794" s="190"/>
      <c r="I794" s="221">
        <v>0.27291666666666697</v>
      </c>
      <c r="J794" s="221">
        <v>0.30763888888888902</v>
      </c>
      <c r="K794" s="20"/>
      <c r="L794" s="103">
        <v>26</v>
      </c>
      <c r="M794" s="103">
        <v>26</v>
      </c>
      <c r="N794" s="8"/>
      <c r="O794" s="35"/>
      <c r="P794" s="35"/>
    </row>
    <row r="795">
      <c r="A795" s="218"/>
      <c r="B795" s="218"/>
      <c r="C795" s="211"/>
      <c r="D795" s="35"/>
      <c r="E795" s="211"/>
      <c r="F795" s="35"/>
      <c r="G795" s="35"/>
      <c r="H795" s="190"/>
      <c r="I795" s="221">
        <v>0.27916666666666701</v>
      </c>
      <c r="J795" s="221">
        <v>0.31388888888888899</v>
      </c>
      <c r="K795" s="20"/>
      <c r="L795" s="103">
        <v>26</v>
      </c>
      <c r="M795" s="103">
        <v>26</v>
      </c>
      <c r="N795" s="8"/>
      <c r="O795" s="35"/>
      <c r="P795" s="35"/>
    </row>
    <row r="796">
      <c r="A796" s="218"/>
      <c r="B796" s="218"/>
      <c r="C796" s="211"/>
      <c r="D796" s="35"/>
      <c r="E796" s="211"/>
      <c r="F796" s="35"/>
      <c r="G796" s="35"/>
      <c r="H796" s="190"/>
      <c r="I796" s="221">
        <v>0.33055555555555599</v>
      </c>
      <c r="J796" s="221">
        <v>0.36527777777777798</v>
      </c>
      <c r="K796" s="20"/>
      <c r="L796" s="103">
        <v>26</v>
      </c>
      <c r="M796" s="103">
        <v>26</v>
      </c>
      <c r="N796" s="8"/>
      <c r="O796" s="35"/>
      <c r="P796" s="35"/>
    </row>
    <row r="797">
      <c r="A797" s="218"/>
      <c r="B797" s="218"/>
      <c r="C797" s="211"/>
      <c r="D797" s="35"/>
      <c r="E797" s="211"/>
      <c r="F797" s="35"/>
      <c r="G797" s="35"/>
      <c r="H797" s="190"/>
      <c r="I797" s="221">
        <v>0.33680555555555602</v>
      </c>
      <c r="J797" s="221">
        <v>0.37152777777777801</v>
      </c>
      <c r="K797" s="20"/>
      <c r="L797" s="103">
        <v>26</v>
      </c>
      <c r="M797" s="103">
        <v>26</v>
      </c>
      <c r="N797" s="8"/>
      <c r="O797" s="35"/>
      <c r="P797" s="35"/>
    </row>
    <row r="798" ht="12" customHeight="1">
      <c r="A798" s="218"/>
      <c r="B798" s="218"/>
      <c r="C798" s="211"/>
      <c r="D798" s="35"/>
      <c r="E798" s="211"/>
      <c r="F798" s="35"/>
      <c r="G798" s="35"/>
      <c r="H798" s="190"/>
      <c r="I798" s="221">
        <v>0.34236111111111101</v>
      </c>
      <c r="J798" s="221">
        <v>0.37708333333333299</v>
      </c>
      <c r="K798" s="20"/>
      <c r="L798" s="103">
        <v>26</v>
      </c>
      <c r="M798" s="103">
        <v>26</v>
      </c>
      <c r="N798" s="8"/>
      <c r="O798" s="35"/>
      <c r="P798" s="35"/>
    </row>
    <row r="799" ht="12" customHeight="1">
      <c r="A799" s="218"/>
      <c r="B799" s="218"/>
      <c r="C799" s="211"/>
      <c r="D799" s="35"/>
      <c r="E799" s="211"/>
      <c r="F799" s="35"/>
      <c r="G799" s="35"/>
      <c r="H799" s="190"/>
      <c r="I799" s="221">
        <v>0.34861111111111098</v>
      </c>
      <c r="J799" s="221">
        <v>0.38333333333333303</v>
      </c>
      <c r="K799" s="20"/>
      <c r="L799" s="103">
        <v>26</v>
      </c>
      <c r="M799" s="103">
        <v>26</v>
      </c>
      <c r="N799" s="8"/>
      <c r="O799" s="35"/>
      <c r="P799" s="35"/>
    </row>
    <row r="800" ht="12" customHeight="1">
      <c r="A800" s="218"/>
      <c r="B800" s="218"/>
      <c r="C800" s="211"/>
      <c r="D800" s="35"/>
      <c r="E800" s="211"/>
      <c r="F800" s="35"/>
      <c r="G800" s="35"/>
      <c r="H800" s="190"/>
      <c r="I800" s="221">
        <v>0.40000000000000002</v>
      </c>
      <c r="J800" s="221">
        <v>0.43472222222222201</v>
      </c>
      <c r="K800" s="20"/>
      <c r="L800" s="103">
        <v>26</v>
      </c>
      <c r="M800" s="103">
        <v>26</v>
      </c>
      <c r="N800" s="8"/>
      <c r="O800" s="35"/>
      <c r="P800" s="35"/>
    </row>
    <row r="801" ht="12" customHeight="1">
      <c r="A801" s="218"/>
      <c r="B801" s="218"/>
      <c r="C801" s="211"/>
      <c r="D801" s="35"/>
      <c r="E801" s="211"/>
      <c r="F801" s="35"/>
      <c r="G801" s="35"/>
      <c r="H801" s="190"/>
      <c r="I801" s="221">
        <v>0.41180555555555598</v>
      </c>
      <c r="J801" s="221">
        <v>0.44652777777777802</v>
      </c>
      <c r="K801" s="20"/>
      <c r="L801" s="103">
        <v>26</v>
      </c>
      <c r="M801" s="103">
        <v>26</v>
      </c>
      <c r="N801" s="8"/>
      <c r="O801" s="35"/>
      <c r="P801" s="35"/>
    </row>
    <row r="802">
      <c r="A802" s="218"/>
      <c r="B802" s="218"/>
      <c r="C802" s="211"/>
      <c r="D802" s="35"/>
      <c r="E802" s="211"/>
      <c r="F802" s="35"/>
      <c r="G802" s="35"/>
      <c r="H802" s="190"/>
      <c r="I802" s="221">
        <v>0.47569444444444398</v>
      </c>
      <c r="J802" s="221">
        <v>0.51041666666666696</v>
      </c>
      <c r="K802" s="20"/>
      <c r="L802" s="103">
        <v>26</v>
      </c>
      <c r="M802" s="103">
        <v>26</v>
      </c>
      <c r="N802" s="8"/>
      <c r="O802" s="35"/>
      <c r="P802" s="35"/>
    </row>
    <row r="803" ht="12" customHeight="1">
      <c r="A803" s="218"/>
      <c r="B803" s="218"/>
      <c r="C803" s="211"/>
      <c r="D803" s="35"/>
      <c r="E803" s="211"/>
      <c r="F803" s="35"/>
      <c r="G803" s="35"/>
      <c r="H803" s="190"/>
      <c r="I803" s="221">
        <v>0.48749999999999999</v>
      </c>
      <c r="J803" s="221">
        <v>0.52222222222222203</v>
      </c>
      <c r="K803" s="20"/>
      <c r="L803" s="103">
        <v>26</v>
      </c>
      <c r="M803" s="103">
        <v>26</v>
      </c>
      <c r="N803" s="8"/>
      <c r="O803" s="35"/>
      <c r="P803" s="35"/>
    </row>
    <row r="804" ht="12" customHeight="1">
      <c r="A804" s="218"/>
      <c r="B804" s="218"/>
      <c r="C804" s="211"/>
      <c r="D804" s="35"/>
      <c r="E804" s="211"/>
      <c r="F804" s="35"/>
      <c r="G804" s="35"/>
      <c r="H804" s="190"/>
      <c r="I804" s="221">
        <v>0.53888888888888897</v>
      </c>
      <c r="J804" s="221">
        <v>0.57361111111111096</v>
      </c>
      <c r="K804" s="20"/>
      <c r="L804" s="103">
        <v>26</v>
      </c>
      <c r="M804" s="103">
        <v>26</v>
      </c>
      <c r="N804" s="8"/>
      <c r="O804" s="35"/>
      <c r="P804" s="35"/>
    </row>
    <row r="805">
      <c r="A805" s="218"/>
      <c r="B805" s="218"/>
      <c r="C805" s="211"/>
      <c r="D805" s="35"/>
      <c r="E805" s="211"/>
      <c r="F805" s="35"/>
      <c r="G805" s="35"/>
      <c r="H805" s="190"/>
      <c r="I805" s="221">
        <v>0.54513888888888895</v>
      </c>
      <c r="J805" s="221">
        <v>0.57986111111111105</v>
      </c>
      <c r="K805" s="20"/>
      <c r="L805" s="103">
        <v>26</v>
      </c>
      <c r="M805" s="103">
        <v>26</v>
      </c>
      <c r="N805" s="8"/>
      <c r="O805" s="35"/>
      <c r="P805" s="35"/>
    </row>
    <row r="806" ht="12" customHeight="1">
      <c r="A806" s="218"/>
      <c r="B806" s="218"/>
      <c r="C806" s="211"/>
      <c r="D806" s="35"/>
      <c r="E806" s="211"/>
      <c r="F806" s="35"/>
      <c r="G806" s="35"/>
      <c r="H806" s="190"/>
      <c r="I806" s="221">
        <v>0.55069444444444504</v>
      </c>
      <c r="J806" s="221">
        <v>0.58541666666666703</v>
      </c>
      <c r="K806" s="20"/>
      <c r="L806" s="103">
        <v>26</v>
      </c>
      <c r="M806" s="103">
        <v>26</v>
      </c>
      <c r="N806" s="8"/>
      <c r="O806" s="35"/>
      <c r="P806" s="35"/>
    </row>
    <row r="807" ht="12" customHeight="1">
      <c r="A807" s="218"/>
      <c r="B807" s="218"/>
      <c r="C807" s="211"/>
      <c r="D807" s="35"/>
      <c r="E807" s="211"/>
      <c r="F807" s="35"/>
      <c r="G807" s="35"/>
      <c r="H807" s="190"/>
      <c r="I807" s="221">
        <v>0.55694444444444502</v>
      </c>
      <c r="J807" s="221">
        <v>0.59166666666666701</v>
      </c>
      <c r="K807" s="20"/>
      <c r="L807" s="103">
        <v>26</v>
      </c>
      <c r="M807" s="103">
        <v>26</v>
      </c>
      <c r="N807" s="8"/>
      <c r="O807" s="35"/>
      <c r="P807" s="35"/>
    </row>
    <row r="808" ht="12" customHeight="1">
      <c r="A808" s="218"/>
      <c r="B808" s="218"/>
      <c r="C808" s="211"/>
      <c r="D808" s="35"/>
      <c r="E808" s="211"/>
      <c r="F808" s="35"/>
      <c r="G808" s="35"/>
      <c r="H808" s="190"/>
      <c r="I808" s="221">
        <v>0.60833333333333295</v>
      </c>
      <c r="J808" s="221">
        <v>0.64305555555555605</v>
      </c>
      <c r="K808" s="20"/>
      <c r="L808" s="103">
        <v>26</v>
      </c>
      <c r="M808" s="103">
        <v>26</v>
      </c>
      <c r="N808" s="8"/>
      <c r="O808" s="35"/>
      <c r="P808" s="35"/>
    </row>
    <row r="809">
      <c r="A809" s="218"/>
      <c r="B809" s="222"/>
      <c r="C809" s="223"/>
      <c r="D809" s="22"/>
      <c r="E809" s="223"/>
      <c r="F809" s="22"/>
      <c r="G809" s="6"/>
      <c r="H809" s="190"/>
      <c r="I809" s="221">
        <v>0.61458333333333304</v>
      </c>
      <c r="J809" s="221">
        <v>0.64930555555555602</v>
      </c>
      <c r="K809" s="20"/>
      <c r="L809" s="103">
        <v>26</v>
      </c>
      <c r="M809" s="103">
        <v>26</v>
      </c>
      <c r="N809" s="8"/>
      <c r="O809" s="22"/>
      <c r="P809" s="22"/>
    </row>
    <row r="810" ht="12" customHeight="1">
      <c r="A810" s="218"/>
      <c r="B810" s="224"/>
      <c r="C810" s="225"/>
      <c r="D810" s="61"/>
      <c r="E810" s="225"/>
      <c r="F810" s="61"/>
      <c r="G810" s="6"/>
      <c r="H810" s="190"/>
      <c r="I810" s="221">
        <v>0.62013888888888902</v>
      </c>
      <c r="J810" s="221">
        <v>0.65486111111111101</v>
      </c>
      <c r="K810" s="20"/>
      <c r="L810" s="103">
        <v>26</v>
      </c>
      <c r="M810" s="103">
        <v>26</v>
      </c>
      <c r="N810" s="8"/>
      <c r="O810" s="61"/>
      <c r="P810" s="61"/>
    </row>
    <row r="811" ht="12" customHeight="1">
      <c r="A811" s="218"/>
      <c r="B811" s="224"/>
      <c r="C811" s="225"/>
      <c r="D811" s="61"/>
      <c r="E811" s="225"/>
      <c r="F811" s="61"/>
      <c r="G811" s="6"/>
      <c r="H811" s="190"/>
      <c r="I811" s="221">
        <v>0.62638888888888899</v>
      </c>
      <c r="J811" s="221">
        <v>0.66111111111111098</v>
      </c>
      <c r="K811" s="20"/>
      <c r="L811" s="103">
        <v>26</v>
      </c>
      <c r="M811" s="103">
        <v>26</v>
      </c>
      <c r="N811" s="8"/>
      <c r="O811" s="61"/>
      <c r="P811" s="61"/>
    </row>
    <row r="812" ht="12" customHeight="1">
      <c r="A812" s="218"/>
      <c r="B812" s="224"/>
      <c r="C812" s="225"/>
      <c r="D812" s="61"/>
      <c r="E812" s="225"/>
      <c r="F812" s="61"/>
      <c r="G812" s="6"/>
      <c r="H812" s="190"/>
      <c r="I812" s="221">
        <v>0.67777777777777803</v>
      </c>
      <c r="J812" s="221">
        <v>0.71250000000000002</v>
      </c>
      <c r="K812" s="20"/>
      <c r="L812" s="103">
        <v>26</v>
      </c>
      <c r="M812" s="103">
        <v>26</v>
      </c>
      <c r="N812" s="8"/>
      <c r="O812" s="61"/>
      <c r="P812" s="61"/>
    </row>
    <row r="813">
      <c r="A813" s="218"/>
      <c r="B813" s="224"/>
      <c r="C813" s="225"/>
      <c r="D813" s="61"/>
      <c r="E813" s="225"/>
      <c r="F813" s="61"/>
      <c r="G813" s="6"/>
      <c r="H813" s="190"/>
      <c r="I813" s="221">
        <v>0.68402777777777801</v>
      </c>
      <c r="J813" s="221">
        <v>0.71875</v>
      </c>
      <c r="K813" s="20"/>
      <c r="L813" s="103">
        <v>26</v>
      </c>
      <c r="M813" s="103">
        <v>26</v>
      </c>
      <c r="N813" s="8"/>
      <c r="O813" s="61"/>
      <c r="P813" s="61"/>
    </row>
    <row r="814" ht="12" customHeight="1">
      <c r="A814" s="218"/>
      <c r="B814" s="224"/>
      <c r="C814" s="225"/>
      <c r="D814" s="61"/>
      <c r="E814" s="225"/>
      <c r="F814" s="61"/>
      <c r="G814" s="6"/>
      <c r="H814" s="190"/>
      <c r="I814" s="221">
        <v>0.68958333333333299</v>
      </c>
      <c r="J814" s="221">
        <v>0.72430555555555598</v>
      </c>
      <c r="K814" s="20"/>
      <c r="L814" s="103">
        <v>26</v>
      </c>
      <c r="M814" s="103">
        <v>26</v>
      </c>
      <c r="N814" s="8"/>
      <c r="O814" s="61"/>
      <c r="P814" s="61"/>
    </row>
    <row r="815" ht="12" customHeight="1">
      <c r="A815" s="218"/>
      <c r="B815" s="224"/>
      <c r="C815" s="225"/>
      <c r="D815" s="61"/>
      <c r="E815" s="225"/>
      <c r="F815" s="61"/>
      <c r="G815" s="6"/>
      <c r="H815" s="190"/>
      <c r="I815" s="221">
        <v>0.69583333333333297</v>
      </c>
      <c r="J815" s="221">
        <v>0.73055555555555596</v>
      </c>
      <c r="K815" s="20"/>
      <c r="L815" s="103">
        <v>26</v>
      </c>
      <c r="M815" s="103">
        <v>26</v>
      </c>
      <c r="N815" s="8"/>
      <c r="O815" s="61"/>
      <c r="P815" s="61"/>
    </row>
    <row r="816" ht="12.75" customHeight="1">
      <c r="A816" s="218"/>
      <c r="B816" s="224"/>
      <c r="C816" s="225"/>
      <c r="D816" s="61"/>
      <c r="E816" s="225"/>
      <c r="F816" s="61"/>
      <c r="G816" s="6" t="s">
        <v>251</v>
      </c>
      <c r="H816" s="8">
        <v>36</v>
      </c>
      <c r="I816" s="221">
        <v>0.26111111111111102</v>
      </c>
      <c r="J816" s="19">
        <v>0.295833333333333</v>
      </c>
      <c r="K816" s="20"/>
      <c r="L816" s="103">
        <v>26</v>
      </c>
      <c r="M816" s="103">
        <v>26</v>
      </c>
      <c r="N816" s="17">
        <v>3</v>
      </c>
      <c r="O816" s="61"/>
      <c r="P816" s="61"/>
    </row>
    <row r="817">
      <c r="A817" s="218"/>
      <c r="B817" s="224"/>
      <c r="C817" s="225"/>
      <c r="D817" s="61"/>
      <c r="E817" s="225"/>
      <c r="F817" s="61"/>
      <c r="G817" s="6"/>
      <c r="H817" s="8"/>
      <c r="I817" s="221">
        <v>0.26736111111111099</v>
      </c>
      <c r="J817" s="19">
        <v>0.30208333333333298</v>
      </c>
      <c r="K817" s="20"/>
      <c r="L817" s="103">
        <v>26</v>
      </c>
      <c r="M817" s="103">
        <v>26</v>
      </c>
      <c r="N817" s="17"/>
      <c r="O817" s="61"/>
      <c r="P817" s="61"/>
    </row>
    <row r="818">
      <c r="A818" s="218"/>
      <c r="B818" s="224"/>
      <c r="C818" s="225"/>
      <c r="D818" s="61"/>
      <c r="E818" s="225"/>
      <c r="F818" s="61"/>
      <c r="G818" s="6"/>
      <c r="H818" s="8"/>
      <c r="I818" s="221">
        <v>0.27916666666666701</v>
      </c>
      <c r="J818" s="19">
        <v>0.31388888888888899</v>
      </c>
      <c r="K818" s="20"/>
      <c r="L818" s="103">
        <v>26</v>
      </c>
      <c r="M818" s="103">
        <v>26</v>
      </c>
      <c r="N818" s="17"/>
      <c r="O818" s="61"/>
      <c r="P818" s="61"/>
    </row>
    <row r="819">
      <c r="A819" s="218"/>
      <c r="B819" s="224"/>
      <c r="C819" s="225"/>
      <c r="D819" s="61"/>
      <c r="E819" s="225"/>
      <c r="F819" s="61"/>
      <c r="G819" s="6"/>
      <c r="H819" s="8"/>
      <c r="I819" s="221">
        <v>0.33055555555555599</v>
      </c>
      <c r="J819" s="19">
        <v>0.36527777777777798</v>
      </c>
      <c r="K819" s="20"/>
      <c r="L819" s="103">
        <v>26</v>
      </c>
      <c r="M819" s="103">
        <v>26</v>
      </c>
      <c r="N819" s="17"/>
      <c r="O819" s="61"/>
      <c r="P819" s="61"/>
    </row>
    <row r="820">
      <c r="A820" s="218"/>
      <c r="B820" s="224"/>
      <c r="C820" s="225"/>
      <c r="D820" s="61"/>
      <c r="E820" s="225"/>
      <c r="F820" s="61"/>
      <c r="G820" s="6"/>
      <c r="H820" s="8"/>
      <c r="I820" s="221">
        <v>0.33680555555555602</v>
      </c>
      <c r="J820" s="19">
        <v>0.37152777777777801</v>
      </c>
      <c r="K820" s="20"/>
      <c r="L820" s="103">
        <v>26</v>
      </c>
      <c r="M820" s="103">
        <v>26</v>
      </c>
      <c r="N820" s="17"/>
      <c r="O820" s="61"/>
      <c r="P820" s="61"/>
    </row>
    <row r="821">
      <c r="A821" s="218"/>
      <c r="B821" s="224"/>
      <c r="C821" s="225"/>
      <c r="D821" s="61"/>
      <c r="E821" s="225"/>
      <c r="F821" s="61"/>
      <c r="G821" s="6"/>
      <c r="H821" s="8"/>
      <c r="I821" s="221">
        <v>0.34861111111111098</v>
      </c>
      <c r="J821" s="19">
        <v>0.38333333333333303</v>
      </c>
      <c r="K821" s="20"/>
      <c r="L821" s="103">
        <v>26</v>
      </c>
      <c r="M821" s="103">
        <v>26</v>
      </c>
      <c r="N821" s="17"/>
      <c r="O821" s="61"/>
      <c r="P821" s="61"/>
    </row>
    <row r="822">
      <c r="A822" s="218"/>
      <c r="B822" s="224"/>
      <c r="C822" s="225"/>
      <c r="D822" s="61"/>
      <c r="E822" s="225"/>
      <c r="F822" s="61"/>
      <c r="G822" s="6"/>
      <c r="H822" s="8"/>
      <c r="I822" s="221">
        <v>0.40000000000000002</v>
      </c>
      <c r="J822" s="19">
        <v>0.43472222222222201</v>
      </c>
      <c r="K822" s="20"/>
      <c r="L822" s="103">
        <v>26</v>
      </c>
      <c r="M822" s="103">
        <v>26</v>
      </c>
      <c r="N822" s="17"/>
      <c r="O822" s="61"/>
      <c r="P822" s="61"/>
    </row>
    <row r="823">
      <c r="A823" s="218"/>
      <c r="B823" s="224"/>
      <c r="C823" s="225"/>
      <c r="D823" s="61"/>
      <c r="E823" s="225"/>
      <c r="F823" s="61"/>
      <c r="G823" s="6"/>
      <c r="H823" s="8"/>
      <c r="I823" s="221">
        <v>0.41180555555555598</v>
      </c>
      <c r="J823" s="19">
        <v>0.44652777777777802</v>
      </c>
      <c r="K823" s="20"/>
      <c r="L823" s="103">
        <v>26</v>
      </c>
      <c r="M823" s="103">
        <v>26</v>
      </c>
      <c r="N823" s="17"/>
      <c r="O823" s="61"/>
      <c r="P823" s="61"/>
    </row>
    <row r="824">
      <c r="A824" s="218"/>
      <c r="B824" s="224"/>
      <c r="C824" s="225"/>
      <c r="D824" s="61"/>
      <c r="E824" s="225"/>
      <c r="F824" s="61"/>
      <c r="G824" s="6"/>
      <c r="H824" s="8"/>
      <c r="I824" s="221">
        <v>0.47569444444444398</v>
      </c>
      <c r="J824" s="19">
        <v>0.51041666666666696</v>
      </c>
      <c r="K824" s="20"/>
      <c r="L824" s="103">
        <v>26</v>
      </c>
      <c r="M824" s="103">
        <v>26</v>
      </c>
      <c r="N824" s="17"/>
      <c r="O824" s="61"/>
      <c r="P824" s="61"/>
    </row>
    <row r="825">
      <c r="A825" s="218"/>
      <c r="B825" s="224"/>
      <c r="C825" s="225"/>
      <c r="D825" s="61"/>
      <c r="E825" s="225"/>
      <c r="F825" s="61"/>
      <c r="G825" s="6"/>
      <c r="H825" s="8"/>
      <c r="I825" s="221">
        <v>0.48749999999999999</v>
      </c>
      <c r="J825" s="19">
        <v>0.52222222222222203</v>
      </c>
      <c r="K825" s="20"/>
      <c r="L825" s="103">
        <v>26</v>
      </c>
      <c r="M825" s="103">
        <v>26</v>
      </c>
      <c r="N825" s="17"/>
      <c r="O825" s="61"/>
      <c r="P825" s="61"/>
    </row>
    <row r="826">
      <c r="A826" s="218"/>
      <c r="B826" s="224"/>
      <c r="C826" s="225"/>
      <c r="D826" s="61"/>
      <c r="E826" s="225"/>
      <c r="F826" s="61"/>
      <c r="G826" s="6"/>
      <c r="H826" s="8"/>
      <c r="I826" s="221">
        <v>0.53888888888888897</v>
      </c>
      <c r="J826" s="19">
        <v>0.57361111111111096</v>
      </c>
      <c r="K826" s="20"/>
      <c r="L826" s="103">
        <v>26</v>
      </c>
      <c r="M826" s="103">
        <v>26</v>
      </c>
      <c r="N826" s="17"/>
      <c r="O826" s="61"/>
      <c r="P826" s="61"/>
    </row>
    <row r="827">
      <c r="A827" s="218"/>
      <c r="B827" s="224"/>
      <c r="C827" s="225"/>
      <c r="D827" s="61"/>
      <c r="E827" s="225"/>
      <c r="F827" s="61"/>
      <c r="G827" s="6"/>
      <c r="H827" s="8"/>
      <c r="I827" s="221">
        <v>0.54513888888888895</v>
      </c>
      <c r="J827" s="19">
        <v>0.57986111111111105</v>
      </c>
      <c r="K827" s="20"/>
      <c r="L827" s="103">
        <v>26</v>
      </c>
      <c r="M827" s="103">
        <v>26</v>
      </c>
      <c r="N827" s="17"/>
      <c r="O827" s="61"/>
      <c r="P827" s="61"/>
    </row>
    <row r="828">
      <c r="A828" s="218"/>
      <c r="B828" s="224"/>
      <c r="C828" s="225"/>
      <c r="D828" s="61"/>
      <c r="E828" s="225"/>
      <c r="F828" s="61"/>
      <c r="G828" s="6"/>
      <c r="H828" s="8"/>
      <c r="I828" s="221">
        <v>0.55694444444444502</v>
      </c>
      <c r="J828" s="19">
        <v>0.59166666666666701</v>
      </c>
      <c r="K828" s="20"/>
      <c r="L828" s="103">
        <v>26</v>
      </c>
      <c r="M828" s="103">
        <v>26</v>
      </c>
      <c r="N828" s="17"/>
      <c r="O828" s="61"/>
      <c r="P828" s="61"/>
    </row>
    <row r="829">
      <c r="A829" s="218"/>
      <c r="B829" s="224"/>
      <c r="C829" s="225"/>
      <c r="D829" s="61"/>
      <c r="E829" s="225"/>
      <c r="F829" s="61"/>
      <c r="G829" s="6"/>
      <c r="H829" s="8"/>
      <c r="I829" s="221">
        <v>0.60833333333333295</v>
      </c>
      <c r="J829" s="19">
        <v>0.64305555555555605</v>
      </c>
      <c r="K829" s="20"/>
      <c r="L829" s="103">
        <v>26</v>
      </c>
      <c r="M829" s="103">
        <v>26</v>
      </c>
      <c r="N829" s="17"/>
      <c r="O829" s="61"/>
      <c r="P829" s="61"/>
    </row>
    <row r="830">
      <c r="A830" s="218"/>
      <c r="B830" s="224"/>
      <c r="C830" s="225"/>
      <c r="D830" s="61"/>
      <c r="E830" s="225"/>
      <c r="F830" s="61"/>
      <c r="G830" s="6"/>
      <c r="H830" s="8"/>
      <c r="I830" s="221">
        <v>0.61458333333333304</v>
      </c>
      <c r="J830" s="19">
        <v>0.64930555555555602</v>
      </c>
      <c r="K830" s="20"/>
      <c r="L830" s="103">
        <v>26</v>
      </c>
      <c r="M830" s="103">
        <v>26</v>
      </c>
      <c r="N830" s="17"/>
      <c r="O830" s="61"/>
      <c r="P830" s="61"/>
    </row>
    <row r="831">
      <c r="A831" s="218"/>
      <c r="B831" s="224"/>
      <c r="C831" s="225"/>
      <c r="D831" s="61"/>
      <c r="E831" s="225"/>
      <c r="F831" s="61"/>
      <c r="G831" s="6"/>
      <c r="H831" s="8"/>
      <c r="I831" s="221">
        <v>0.62638888888888899</v>
      </c>
      <c r="J831" s="19">
        <v>0.66111111111111098</v>
      </c>
      <c r="K831" s="20"/>
      <c r="L831" s="103">
        <v>26</v>
      </c>
      <c r="M831" s="103">
        <v>26</v>
      </c>
      <c r="N831" s="17"/>
      <c r="O831" s="61"/>
      <c r="P831" s="61"/>
    </row>
    <row r="832">
      <c r="A832" s="218"/>
      <c r="B832" s="224"/>
      <c r="C832" s="225"/>
      <c r="D832" s="61"/>
      <c r="E832" s="225"/>
      <c r="F832" s="61"/>
      <c r="G832" s="6"/>
      <c r="H832" s="8"/>
      <c r="I832" s="221">
        <v>0.68402777777777801</v>
      </c>
      <c r="J832" s="19">
        <v>0.71875</v>
      </c>
      <c r="K832" s="20"/>
      <c r="L832" s="103">
        <v>26</v>
      </c>
      <c r="M832" s="103">
        <v>26</v>
      </c>
      <c r="N832" s="17"/>
      <c r="O832" s="61"/>
      <c r="P832" s="61"/>
    </row>
    <row r="833">
      <c r="A833" s="218"/>
      <c r="B833" s="224"/>
      <c r="C833" s="225"/>
      <c r="D833" s="61"/>
      <c r="E833" s="225"/>
      <c r="F833" s="61"/>
      <c r="G833" s="6"/>
      <c r="H833" s="8"/>
      <c r="I833" s="221">
        <v>0.69583333333333297</v>
      </c>
      <c r="J833" s="19">
        <v>0.73055555555555596</v>
      </c>
      <c r="K833" s="20"/>
      <c r="L833" s="103">
        <v>26</v>
      </c>
      <c r="M833" s="103">
        <v>26</v>
      </c>
      <c r="N833" s="17"/>
      <c r="O833" s="61"/>
      <c r="P833" s="61"/>
    </row>
    <row r="834" ht="33" customHeight="1">
      <c r="A834" s="218"/>
      <c r="B834" s="224"/>
      <c r="C834" s="225"/>
      <c r="D834" s="61"/>
      <c r="E834" s="225"/>
      <c r="F834" s="61"/>
      <c r="G834" s="205" t="s">
        <v>153</v>
      </c>
      <c r="H834" s="190">
        <v>36</v>
      </c>
      <c r="I834" s="221">
        <v>0.33055555555555599</v>
      </c>
      <c r="J834" s="221">
        <v>0.36527777777777798</v>
      </c>
      <c r="K834" s="20"/>
      <c r="L834" s="103">
        <v>26</v>
      </c>
      <c r="M834" s="103">
        <v>26</v>
      </c>
      <c r="N834" s="190">
        <v>3</v>
      </c>
      <c r="O834" s="61"/>
      <c r="P834" s="61"/>
    </row>
    <row r="835">
      <c r="A835" s="218"/>
      <c r="B835" s="224"/>
      <c r="C835" s="225"/>
      <c r="D835" s="61"/>
      <c r="E835" s="225"/>
      <c r="F835" s="61"/>
      <c r="G835" s="205"/>
      <c r="H835" s="190"/>
      <c r="I835" s="221">
        <v>0.33680555555555602</v>
      </c>
      <c r="J835" s="221">
        <v>0.37152777777777801</v>
      </c>
      <c r="K835" s="20"/>
      <c r="L835" s="103">
        <v>26</v>
      </c>
      <c r="M835" s="103">
        <v>26</v>
      </c>
      <c r="N835" s="190"/>
      <c r="O835" s="61"/>
      <c r="P835" s="61"/>
    </row>
    <row r="836">
      <c r="A836" s="218"/>
      <c r="B836" s="224"/>
      <c r="C836" s="225"/>
      <c r="D836" s="61"/>
      <c r="E836" s="225"/>
      <c r="F836" s="61"/>
      <c r="G836" s="205"/>
      <c r="H836" s="190"/>
      <c r="I836" s="221">
        <v>0.34861111111111098</v>
      </c>
      <c r="J836" s="221">
        <v>0.38333333333333303</v>
      </c>
      <c r="K836" s="20"/>
      <c r="L836" s="103">
        <v>26</v>
      </c>
      <c r="M836" s="103">
        <v>26</v>
      </c>
      <c r="N836" s="190"/>
      <c r="O836" s="61"/>
      <c r="P836" s="61"/>
    </row>
    <row r="837">
      <c r="A837" s="218"/>
      <c r="B837" s="224"/>
      <c r="C837" s="225"/>
      <c r="D837" s="61"/>
      <c r="E837" s="225"/>
      <c r="F837" s="61"/>
      <c r="G837" s="205"/>
      <c r="H837" s="190"/>
      <c r="I837" s="221">
        <v>0.40625</v>
      </c>
      <c r="J837" s="221">
        <v>0.44097222222222199</v>
      </c>
      <c r="K837" s="20"/>
      <c r="L837" s="103">
        <v>26</v>
      </c>
      <c r="M837" s="103">
        <v>26</v>
      </c>
      <c r="N837" s="190"/>
      <c r="O837" s="61"/>
      <c r="P837" s="61"/>
    </row>
    <row r="838">
      <c r="A838" s="218"/>
      <c r="B838" s="224"/>
      <c r="C838" s="225"/>
      <c r="D838" s="61"/>
      <c r="E838" s="225"/>
      <c r="F838" s="61"/>
      <c r="G838" s="205"/>
      <c r="H838" s="190"/>
      <c r="I838" s="221">
        <v>0.41805555555555601</v>
      </c>
      <c r="J838" s="221">
        <v>0.452777777777778</v>
      </c>
      <c r="K838" s="20"/>
      <c r="L838" s="103">
        <v>26</v>
      </c>
      <c r="M838" s="103">
        <v>26</v>
      </c>
      <c r="N838" s="190"/>
      <c r="O838" s="61"/>
      <c r="P838" s="61"/>
    </row>
    <row r="839">
      <c r="A839" s="218"/>
      <c r="B839" s="224"/>
      <c r="C839" s="225"/>
      <c r="D839" s="61"/>
      <c r="E839" s="225"/>
      <c r="F839" s="61"/>
      <c r="G839" s="205"/>
      <c r="H839" s="190"/>
      <c r="I839" s="221">
        <v>0.47569444444444398</v>
      </c>
      <c r="J839" s="221">
        <v>0.51041666666666696</v>
      </c>
      <c r="K839" s="20"/>
      <c r="L839" s="103">
        <v>26</v>
      </c>
      <c r="M839" s="103">
        <v>26</v>
      </c>
      <c r="N839" s="190"/>
      <c r="O839" s="61"/>
      <c r="P839" s="61"/>
    </row>
    <row r="840">
      <c r="A840" s="218"/>
      <c r="B840" s="224"/>
      <c r="C840" s="225"/>
      <c r="D840" s="61"/>
      <c r="E840" s="225"/>
      <c r="F840" s="61"/>
      <c r="G840" s="205"/>
      <c r="H840" s="190"/>
      <c r="I840" s="221">
        <v>0.48749999999999999</v>
      </c>
      <c r="J840" s="221">
        <v>0.52222222222222203</v>
      </c>
      <c r="K840" s="20"/>
      <c r="L840" s="103">
        <v>26</v>
      </c>
      <c r="M840" s="103">
        <v>26</v>
      </c>
      <c r="N840" s="190"/>
      <c r="O840" s="61"/>
      <c r="P840" s="61"/>
    </row>
    <row r="841">
      <c r="A841" s="218"/>
      <c r="B841" s="224"/>
      <c r="C841" s="225"/>
      <c r="D841" s="61"/>
      <c r="E841" s="225"/>
      <c r="F841" s="61"/>
      <c r="G841" s="205"/>
      <c r="H841" s="190"/>
      <c r="I841" s="188">
        <v>0.53888888888888897</v>
      </c>
      <c r="J841" s="221">
        <v>0.57361111111111096</v>
      </c>
      <c r="K841" s="20"/>
      <c r="L841" s="103">
        <v>26</v>
      </c>
      <c r="M841" s="103">
        <v>26</v>
      </c>
      <c r="N841" s="190"/>
      <c r="O841" s="61"/>
      <c r="P841" s="61"/>
    </row>
    <row r="842">
      <c r="A842" s="218"/>
      <c r="B842" s="224"/>
      <c r="C842" s="225"/>
      <c r="D842" s="61"/>
      <c r="E842" s="225"/>
      <c r="F842" s="61"/>
      <c r="G842" s="205"/>
      <c r="H842" s="190"/>
      <c r="I842" s="221">
        <v>0.55069444444444504</v>
      </c>
      <c r="J842" s="188">
        <v>0.58541666666666703</v>
      </c>
      <c r="K842" s="20"/>
      <c r="L842" s="103">
        <v>26</v>
      </c>
      <c r="M842" s="103">
        <v>26</v>
      </c>
      <c r="N842" s="190"/>
      <c r="O842" s="61"/>
      <c r="P842" s="61"/>
    </row>
    <row r="843">
      <c r="A843" s="218"/>
      <c r="B843" s="224"/>
      <c r="C843" s="225"/>
      <c r="D843" s="61"/>
      <c r="E843" s="225"/>
      <c r="F843" s="61"/>
      <c r="G843" s="205"/>
      <c r="H843" s="190"/>
      <c r="I843" s="221">
        <v>0.60833333333333295</v>
      </c>
      <c r="J843" s="221">
        <v>0.64305555555555605</v>
      </c>
      <c r="K843" s="20"/>
      <c r="L843" s="103">
        <v>26</v>
      </c>
      <c r="M843" s="103">
        <v>26</v>
      </c>
      <c r="N843" s="190"/>
      <c r="O843" s="61"/>
      <c r="P843" s="61"/>
    </row>
    <row r="844">
      <c r="A844" s="218"/>
      <c r="B844" s="224"/>
      <c r="C844" s="225"/>
      <c r="D844" s="61"/>
      <c r="E844" s="225"/>
      <c r="F844" s="61"/>
      <c r="G844" s="205"/>
      <c r="H844" s="190"/>
      <c r="I844" s="221">
        <v>0.61458333333333304</v>
      </c>
      <c r="J844" s="221">
        <v>0.64930555555555602</v>
      </c>
      <c r="K844" s="20"/>
      <c r="L844" s="103">
        <v>26</v>
      </c>
      <c r="M844" s="103">
        <v>26</v>
      </c>
      <c r="N844" s="190"/>
      <c r="O844" s="61"/>
      <c r="P844" s="61"/>
    </row>
    <row r="845">
      <c r="A845" s="218"/>
      <c r="B845" s="224"/>
      <c r="C845" s="225"/>
      <c r="D845" s="61"/>
      <c r="E845" s="225"/>
      <c r="F845" s="61"/>
      <c r="G845" s="205"/>
      <c r="H845" s="190"/>
      <c r="I845" s="221">
        <v>0.62638888888888899</v>
      </c>
      <c r="J845" s="221">
        <v>0.66111111111111098</v>
      </c>
      <c r="K845" s="20"/>
      <c r="L845" s="103">
        <v>26</v>
      </c>
      <c r="M845" s="103">
        <v>26</v>
      </c>
      <c r="N845" s="190"/>
      <c r="O845" s="61"/>
      <c r="P845" s="61"/>
    </row>
    <row r="846">
      <c r="A846" s="218"/>
      <c r="B846" s="224"/>
      <c r="C846" s="225"/>
      <c r="D846" s="61"/>
      <c r="E846" s="225"/>
      <c r="F846" s="61"/>
      <c r="G846" s="205"/>
      <c r="H846" s="190"/>
      <c r="I846" s="221">
        <v>0.67777777777777803</v>
      </c>
      <c r="J846" s="221">
        <v>0.71250000000000002</v>
      </c>
      <c r="K846" s="20"/>
      <c r="L846" s="103">
        <v>26</v>
      </c>
      <c r="M846" s="103">
        <v>26</v>
      </c>
      <c r="N846" s="190"/>
      <c r="O846" s="61"/>
      <c r="P846" s="61"/>
    </row>
    <row r="847">
      <c r="A847" s="218"/>
      <c r="B847" s="224"/>
      <c r="C847" s="225"/>
      <c r="D847" s="61"/>
      <c r="E847" s="225"/>
      <c r="F847" s="61"/>
      <c r="G847" s="205"/>
      <c r="H847" s="190"/>
      <c r="I847" s="221">
        <v>0.68402777777777801</v>
      </c>
      <c r="J847" s="221">
        <v>0.71875</v>
      </c>
      <c r="K847" s="20"/>
      <c r="L847" s="103">
        <v>26</v>
      </c>
      <c r="M847" s="103">
        <v>26</v>
      </c>
      <c r="N847" s="190"/>
      <c r="O847" s="61"/>
      <c r="P847" s="61"/>
    </row>
    <row r="848">
      <c r="A848" s="218"/>
      <c r="B848" s="224"/>
      <c r="C848" s="225"/>
      <c r="D848" s="61"/>
      <c r="E848" s="225"/>
      <c r="F848" s="61"/>
      <c r="G848" s="205"/>
      <c r="H848" s="190"/>
      <c r="I848" s="221">
        <v>0.69652777777777797</v>
      </c>
      <c r="J848" s="221">
        <v>0.73055555555555596</v>
      </c>
      <c r="K848" s="20"/>
      <c r="L848" s="103">
        <v>26</v>
      </c>
      <c r="M848" s="103">
        <v>26</v>
      </c>
      <c r="N848" s="190"/>
      <c r="O848" s="61"/>
      <c r="P848" s="61"/>
    </row>
    <row r="849">
      <c r="A849" s="218"/>
      <c r="B849" s="224"/>
      <c r="C849" s="225"/>
      <c r="D849" s="61"/>
      <c r="E849" s="225"/>
      <c r="F849" s="61"/>
      <c r="G849" s="205"/>
      <c r="H849" s="190"/>
      <c r="I849" s="221">
        <v>0.74722222222222201</v>
      </c>
      <c r="J849" s="221">
        <v>0.781944444444444</v>
      </c>
      <c r="K849" s="20"/>
      <c r="L849" s="103">
        <v>26</v>
      </c>
      <c r="M849" s="103">
        <v>26</v>
      </c>
      <c r="N849" s="190"/>
      <c r="O849" s="61"/>
      <c r="P849" s="61"/>
    </row>
    <row r="850">
      <c r="A850" s="218"/>
      <c r="B850" s="224"/>
      <c r="C850" s="225"/>
      <c r="D850" s="61"/>
      <c r="E850" s="225"/>
      <c r="F850" s="61"/>
      <c r="G850" s="205"/>
      <c r="H850" s="190"/>
      <c r="I850" s="221">
        <v>0.75347222222222199</v>
      </c>
      <c r="J850" s="221">
        <v>0.78819444444444398</v>
      </c>
      <c r="K850" s="20"/>
      <c r="L850" s="103">
        <v>26</v>
      </c>
      <c r="M850" s="103">
        <v>26</v>
      </c>
      <c r="N850" s="190"/>
      <c r="O850" s="61"/>
      <c r="P850" s="61"/>
    </row>
    <row r="851">
      <c r="A851" s="218"/>
      <c r="B851" s="226"/>
      <c r="C851" s="227"/>
      <c r="D851" s="63"/>
      <c r="E851" s="227"/>
      <c r="F851" s="63"/>
      <c r="G851" s="205"/>
      <c r="H851" s="190"/>
      <c r="I851" s="221">
        <v>0.76527777777777795</v>
      </c>
      <c r="J851" s="221">
        <v>0.80000000000000004</v>
      </c>
      <c r="K851" s="20"/>
      <c r="L851" s="103">
        <v>26</v>
      </c>
      <c r="M851" s="103">
        <v>26</v>
      </c>
      <c r="N851" s="190"/>
      <c r="O851" s="63"/>
      <c r="P851" s="63"/>
    </row>
    <row r="852" ht="12.75" customHeight="1">
      <c r="A852" s="17">
        <v>69</v>
      </c>
      <c r="B852" s="17">
        <v>128</v>
      </c>
      <c r="C852" s="17">
        <v>411</v>
      </c>
      <c r="D852" s="8" t="s">
        <v>691</v>
      </c>
      <c r="E852" s="8" t="s">
        <v>21</v>
      </c>
      <c r="F852" s="17" t="s">
        <v>22</v>
      </c>
      <c r="G852" s="17" t="s">
        <v>35</v>
      </c>
      <c r="H852" s="17">
        <v>12</v>
      </c>
      <c r="I852" s="124" t="s">
        <v>692</v>
      </c>
      <c r="J852" s="228" t="s">
        <v>693</v>
      </c>
      <c r="K852" s="20" t="s">
        <v>694</v>
      </c>
      <c r="L852" s="17">
        <v>12.699999999999999</v>
      </c>
      <c r="M852" s="17">
        <v>18.699999999999999</v>
      </c>
      <c r="N852" s="36"/>
      <c r="O852" s="8" t="s">
        <v>466</v>
      </c>
      <c r="P852" s="8" t="s">
        <v>203</v>
      </c>
    </row>
    <row r="853">
      <c r="A853" s="17"/>
      <c r="B853" s="17"/>
      <c r="C853" s="17"/>
      <c r="D853" s="8"/>
      <c r="E853" s="8"/>
      <c r="F853" s="17"/>
      <c r="G853" s="17"/>
      <c r="H853" s="17"/>
      <c r="I853" s="213" t="s">
        <v>695</v>
      </c>
      <c r="J853" s="212" t="s">
        <v>696</v>
      </c>
      <c r="K853" s="20"/>
      <c r="L853" s="17">
        <v>12.699999999999999</v>
      </c>
      <c r="M853" s="17">
        <v>18.699999999999999</v>
      </c>
      <c r="N853" s="98"/>
      <c r="O853" s="8"/>
      <c r="P853" s="8"/>
    </row>
    <row r="854">
      <c r="A854" s="17"/>
      <c r="B854" s="17"/>
      <c r="C854" s="17"/>
      <c r="D854" s="8"/>
      <c r="E854" s="8"/>
      <c r="F854" s="17"/>
      <c r="G854" s="17"/>
      <c r="H854" s="17"/>
      <c r="I854" s="213" t="s">
        <v>697</v>
      </c>
      <c r="J854" s="212" t="s">
        <v>698</v>
      </c>
      <c r="K854" s="20"/>
      <c r="L854" s="17">
        <v>12.699999999999999</v>
      </c>
      <c r="M854" s="17">
        <v>18.699999999999999</v>
      </c>
      <c r="N854" s="98"/>
      <c r="O854" s="8"/>
      <c r="P854" s="8"/>
    </row>
    <row r="855">
      <c r="A855" s="17"/>
      <c r="B855" s="17"/>
      <c r="C855" s="17"/>
      <c r="D855" s="8"/>
      <c r="E855" s="8"/>
      <c r="F855" s="17"/>
      <c r="G855" s="17"/>
      <c r="H855" s="17"/>
      <c r="I855" s="213" t="s">
        <v>699</v>
      </c>
      <c r="J855" s="212" t="s">
        <v>700</v>
      </c>
      <c r="K855" s="20"/>
      <c r="L855" s="17">
        <v>12.699999999999999</v>
      </c>
      <c r="M855" s="17">
        <v>18.699999999999999</v>
      </c>
      <c r="N855" s="98">
        <v>1</v>
      </c>
      <c r="O855" s="8"/>
      <c r="P855" s="8"/>
    </row>
    <row r="856">
      <c r="A856" s="17"/>
      <c r="B856" s="17"/>
      <c r="C856" s="17"/>
      <c r="D856" s="8"/>
      <c r="E856" s="8"/>
      <c r="F856" s="17"/>
      <c r="G856" s="17"/>
      <c r="H856" s="17"/>
      <c r="I856" s="102">
        <v>0.59513888888888899</v>
      </c>
      <c r="J856" s="229">
        <v>0.62291666666666701</v>
      </c>
      <c r="K856" s="20"/>
      <c r="L856" s="17">
        <v>12.699999999999999</v>
      </c>
      <c r="M856" s="17">
        <v>18.699999999999999</v>
      </c>
      <c r="N856" s="98"/>
      <c r="O856" s="8"/>
      <c r="P856" s="8"/>
    </row>
    <row r="857">
      <c r="A857" s="17"/>
      <c r="B857" s="17"/>
      <c r="C857" s="17"/>
      <c r="D857" s="8"/>
      <c r="E857" s="8"/>
      <c r="F857" s="17"/>
      <c r="G857" s="17"/>
      <c r="H857" s="17"/>
      <c r="I857" s="102">
        <v>0.66805555555555596</v>
      </c>
      <c r="J857" s="229">
        <v>0.69583333333333297</v>
      </c>
      <c r="K857" s="20"/>
      <c r="L857" s="17">
        <v>12.699999999999999</v>
      </c>
      <c r="M857" s="17">
        <v>18.699999999999999</v>
      </c>
      <c r="N857" s="230"/>
      <c r="O857" s="8"/>
      <c r="P857" s="8"/>
    </row>
    <row r="858" ht="12.75" customHeight="1">
      <c r="A858" s="8">
        <v>70</v>
      </c>
      <c r="B858" s="8">
        <v>129</v>
      </c>
      <c r="C858" s="8">
        <v>414</v>
      </c>
      <c r="D858" s="8" t="s">
        <v>701</v>
      </c>
      <c r="E858" s="8" t="s">
        <v>21</v>
      </c>
      <c r="F858" s="8" t="s">
        <v>22</v>
      </c>
      <c r="G858" s="37" t="s">
        <v>50</v>
      </c>
      <c r="H858" s="8">
        <v>4</v>
      </c>
      <c r="I858" s="16">
        <v>0.375</v>
      </c>
      <c r="J858" s="16">
        <v>0.45833333333333298</v>
      </c>
      <c r="K858" s="8" t="s">
        <v>280</v>
      </c>
      <c r="L858" s="34">
        <v>45.700000000000003</v>
      </c>
      <c r="M858" s="34">
        <v>45.700000000000003</v>
      </c>
      <c r="N858" s="17">
        <v>1</v>
      </c>
      <c r="O858" s="8" t="s">
        <v>210</v>
      </c>
      <c r="P858" s="8" t="s">
        <v>602</v>
      </c>
    </row>
    <row r="859">
      <c r="A859" s="8"/>
      <c r="B859" s="8"/>
      <c r="C859" s="8"/>
      <c r="D859" s="8"/>
      <c r="E859" s="8"/>
      <c r="F859" s="8"/>
      <c r="G859" s="26" t="s">
        <v>53</v>
      </c>
      <c r="H859" s="8"/>
      <c r="I859" s="16"/>
      <c r="J859" s="16"/>
      <c r="K859" s="8"/>
      <c r="L859" s="34"/>
      <c r="M859" s="34"/>
      <c r="N859" s="17"/>
      <c r="O859" s="8"/>
      <c r="P859" s="8"/>
    </row>
    <row r="860">
      <c r="A860" s="8"/>
      <c r="B860" s="8"/>
      <c r="C860" s="8"/>
      <c r="D860" s="8"/>
      <c r="E860" s="8"/>
      <c r="F860" s="8"/>
      <c r="G860" s="26" t="s">
        <v>54</v>
      </c>
      <c r="H860" s="8"/>
      <c r="I860" s="16">
        <v>0.6875</v>
      </c>
      <c r="J860" s="16">
        <v>0.76388888888888895</v>
      </c>
      <c r="K860" s="8"/>
      <c r="L860" s="34">
        <v>45.700000000000003</v>
      </c>
      <c r="M860" s="34">
        <v>45.700000000000003</v>
      </c>
      <c r="N860" s="17"/>
      <c r="O860" s="8"/>
      <c r="P860" s="8"/>
    </row>
    <row r="861">
      <c r="A861" s="8"/>
      <c r="B861" s="8"/>
      <c r="C861" s="8"/>
      <c r="D861" s="8"/>
      <c r="E861" s="8"/>
      <c r="F861" s="8"/>
      <c r="G861" s="48" t="s">
        <v>55</v>
      </c>
      <c r="H861" s="8"/>
      <c r="I861" s="16"/>
      <c r="J861" s="16"/>
      <c r="K861" s="8"/>
      <c r="L861" s="34"/>
      <c r="M861" s="34"/>
      <c r="N861" s="17"/>
      <c r="O861" s="8"/>
      <c r="P861" s="8"/>
    </row>
    <row r="862">
      <c r="A862" s="8"/>
      <c r="B862" s="8"/>
      <c r="C862" s="8"/>
      <c r="D862" s="8"/>
      <c r="E862" s="8"/>
      <c r="F862" s="8"/>
      <c r="G862" s="14" t="s">
        <v>56</v>
      </c>
      <c r="H862" s="8"/>
      <c r="I862" s="16"/>
      <c r="J862" s="16"/>
      <c r="K862" s="8"/>
      <c r="L862" s="34"/>
      <c r="M862" s="34"/>
      <c r="N862" s="17"/>
      <c r="O862" s="8"/>
      <c r="P862" s="8"/>
    </row>
    <row r="863">
      <c r="A863" s="8"/>
      <c r="B863" s="8"/>
      <c r="C863" s="8"/>
      <c r="D863" s="8"/>
      <c r="E863" s="8"/>
      <c r="F863" s="8"/>
      <c r="G863" s="48" t="s">
        <v>251</v>
      </c>
      <c r="H863" s="48">
        <v>2</v>
      </c>
      <c r="I863" s="12">
        <v>0.375</v>
      </c>
      <c r="J863" s="12">
        <v>0.45833333333333298</v>
      </c>
      <c r="K863" s="8"/>
      <c r="L863" s="58">
        <v>45.700000000000003</v>
      </c>
      <c r="M863" s="58">
        <v>45.700000000000003</v>
      </c>
      <c r="N863" s="17"/>
      <c r="O863" s="8"/>
      <c r="P863" s="8"/>
    </row>
    <row r="864" ht="22.5" customHeight="1">
      <c r="A864" s="8">
        <v>71</v>
      </c>
      <c r="B864" s="8">
        <v>70</v>
      </c>
      <c r="C864" s="8">
        <v>448</v>
      </c>
      <c r="D864" s="8" t="s">
        <v>702</v>
      </c>
      <c r="E864" s="8" t="s">
        <v>21</v>
      </c>
      <c r="F864" s="8" t="s">
        <v>22</v>
      </c>
      <c r="G864" s="8" t="s">
        <v>35</v>
      </c>
      <c r="H864" s="8">
        <v>4</v>
      </c>
      <c r="I864" s="16">
        <v>0.30555555555555602</v>
      </c>
      <c r="J864" s="16">
        <v>0.34027777777777801</v>
      </c>
      <c r="K864" s="20" t="s">
        <v>24</v>
      </c>
      <c r="L864" s="8">
        <v>29.300000000000001</v>
      </c>
      <c r="M864" s="8">
        <v>29.300000000000001</v>
      </c>
      <c r="N864" s="8">
        <v>1</v>
      </c>
      <c r="O864" s="8" t="s">
        <v>210</v>
      </c>
      <c r="P864" s="8" t="s">
        <v>602</v>
      </c>
    </row>
    <row r="865" ht="21" customHeight="1">
      <c r="A865" s="8"/>
      <c r="B865" s="8"/>
      <c r="C865" s="8"/>
      <c r="D865" s="8"/>
      <c r="E865" s="8"/>
      <c r="F865" s="8"/>
      <c r="G865" s="8"/>
      <c r="H865" s="8"/>
      <c r="I865" s="16">
        <v>0.62152777777777801</v>
      </c>
      <c r="J865" s="16">
        <v>0.66319444444444398</v>
      </c>
      <c r="K865" s="20"/>
      <c r="L865" s="8">
        <v>29.300000000000001</v>
      </c>
      <c r="M865" s="8">
        <v>29.300000000000001</v>
      </c>
      <c r="N865" s="8"/>
      <c r="O865" s="8"/>
      <c r="P865" s="8"/>
    </row>
    <row r="866" ht="12.75" customHeight="1">
      <c r="A866" s="8">
        <v>72</v>
      </c>
      <c r="B866" s="8">
        <v>71</v>
      </c>
      <c r="C866" s="8">
        <v>468</v>
      </c>
      <c r="D866" s="8" t="s">
        <v>703</v>
      </c>
      <c r="E866" s="8" t="s">
        <v>21</v>
      </c>
      <c r="F866" s="8" t="s">
        <v>22</v>
      </c>
      <c r="G866" s="8" t="s">
        <v>35</v>
      </c>
      <c r="H866" s="8">
        <v>6</v>
      </c>
      <c r="I866" s="16">
        <v>0.25</v>
      </c>
      <c r="J866" s="16">
        <v>0.29513888888888901</v>
      </c>
      <c r="K866" s="20" t="s">
        <v>280</v>
      </c>
      <c r="L866" s="8">
        <v>42.200000000000003</v>
      </c>
      <c r="M866" s="8">
        <v>42.200000000000003</v>
      </c>
      <c r="N866" s="8">
        <v>1</v>
      </c>
      <c r="O866" s="8" t="s">
        <v>210</v>
      </c>
      <c r="P866" s="8" t="s">
        <v>602</v>
      </c>
    </row>
    <row r="867" ht="16.5" customHeight="1">
      <c r="A867" s="8"/>
      <c r="B867" s="8"/>
      <c r="C867" s="8"/>
      <c r="D867" s="8"/>
      <c r="E867" s="8"/>
      <c r="F867" s="8"/>
      <c r="G867" s="8"/>
      <c r="H867" s="8"/>
      <c r="I867" s="16">
        <v>0.57291666666666696</v>
      </c>
      <c r="J867" s="16">
        <v>0.62152777777777801</v>
      </c>
      <c r="K867" s="20"/>
      <c r="L867" s="8">
        <v>42.200000000000003</v>
      </c>
      <c r="M867" s="8">
        <v>42.200000000000003</v>
      </c>
      <c r="N867" s="8"/>
      <c r="O867" s="8"/>
      <c r="P867" s="8"/>
    </row>
    <row r="868" ht="16.5" customHeight="1">
      <c r="A868" s="8"/>
      <c r="B868" s="8"/>
      <c r="C868" s="8"/>
      <c r="D868" s="8"/>
      <c r="E868" s="8"/>
      <c r="F868" s="8"/>
      <c r="G868" s="8"/>
      <c r="H868" s="8"/>
      <c r="I868" s="16">
        <v>0.68055555555555602</v>
      </c>
      <c r="J868" s="16">
        <v>0.73958333333333304</v>
      </c>
      <c r="K868" s="20"/>
      <c r="L868" s="8">
        <v>42.200000000000003</v>
      </c>
      <c r="M868" s="8">
        <v>42.200000000000003</v>
      </c>
      <c r="N868" s="8"/>
      <c r="O868" s="8"/>
      <c r="P868" s="8"/>
    </row>
    <row r="869" ht="12.75" customHeight="1">
      <c r="A869" s="8">
        <v>73</v>
      </c>
      <c r="B869" s="8">
        <v>136</v>
      </c>
      <c r="C869" s="17">
        <v>472</v>
      </c>
      <c r="D869" s="17" t="s">
        <v>704</v>
      </c>
      <c r="E869" s="8" t="s">
        <v>21</v>
      </c>
      <c r="F869" s="8" t="s">
        <v>22</v>
      </c>
      <c r="G869" s="8" t="s">
        <v>705</v>
      </c>
      <c r="H869" s="17">
        <v>4</v>
      </c>
      <c r="I869" s="95">
        <v>0.28472222222222199</v>
      </c>
      <c r="J869" s="95">
        <v>0.33333333333333298</v>
      </c>
      <c r="K869" s="20" t="s">
        <v>386</v>
      </c>
      <c r="L869" s="17">
        <v>49.399999999999999</v>
      </c>
      <c r="M869" s="17">
        <v>49.399999999999999</v>
      </c>
      <c r="N869" s="17">
        <v>1</v>
      </c>
      <c r="O869" s="17" t="s">
        <v>210</v>
      </c>
      <c r="P869" s="8" t="s">
        <v>602</v>
      </c>
    </row>
    <row r="870" ht="38.25" customHeight="1">
      <c r="A870" s="8"/>
      <c r="B870" s="8"/>
      <c r="C870" s="17"/>
      <c r="D870" s="17"/>
      <c r="E870" s="8"/>
      <c r="F870" s="8"/>
      <c r="G870" s="8"/>
      <c r="H870" s="17"/>
      <c r="I870" s="95">
        <v>0.58333333333333304</v>
      </c>
      <c r="J870" s="95">
        <v>0.63194444444444398</v>
      </c>
      <c r="K870" s="20"/>
      <c r="L870" s="17">
        <v>49.399999999999999</v>
      </c>
      <c r="M870" s="17">
        <v>49.399999999999999</v>
      </c>
      <c r="N870" s="17"/>
      <c r="O870" s="17"/>
      <c r="P870" s="8"/>
    </row>
    <row r="871" ht="27" customHeight="1">
      <c r="A871" s="216">
        <v>74</v>
      </c>
      <c r="B871" s="216">
        <v>72</v>
      </c>
      <c r="C871" s="211">
        <v>551</v>
      </c>
      <c r="D871" s="37" t="s">
        <v>706</v>
      </c>
      <c r="E871" s="215" t="s">
        <v>635</v>
      </c>
      <c r="F871" s="37" t="s">
        <v>22</v>
      </c>
      <c r="G871" s="8" t="s">
        <v>35</v>
      </c>
      <c r="H871" s="8">
        <v>4</v>
      </c>
      <c r="I871" s="16" t="s">
        <v>707</v>
      </c>
      <c r="J871" s="188" t="s">
        <v>708</v>
      </c>
      <c r="K871" s="231" t="s">
        <v>709</v>
      </c>
      <c r="L871" s="190" t="s">
        <v>710</v>
      </c>
      <c r="M871" s="190" t="s">
        <v>710</v>
      </c>
      <c r="N871" s="48">
        <v>1</v>
      </c>
      <c r="O871" s="37" t="s">
        <v>25</v>
      </c>
      <c r="P871" s="37" t="s">
        <v>711</v>
      </c>
    </row>
    <row r="872" ht="27.75" customHeight="1">
      <c r="A872" s="216"/>
      <c r="B872" s="216"/>
      <c r="C872" s="211"/>
      <c r="D872" s="37"/>
      <c r="E872" s="215"/>
      <c r="F872" s="37"/>
      <c r="G872" s="8"/>
      <c r="H872" s="8"/>
      <c r="I872" s="96">
        <v>0.59027777777777801</v>
      </c>
      <c r="J872" s="140">
        <v>0.70486111111111105</v>
      </c>
      <c r="K872" s="231"/>
      <c r="L872" s="190">
        <v>89.799999999999997</v>
      </c>
      <c r="M872" s="190">
        <v>89.799999999999997</v>
      </c>
      <c r="N872" s="48"/>
      <c r="O872" s="48"/>
      <c r="P872" s="48"/>
    </row>
    <row r="873" ht="44.25" customHeight="1">
      <c r="A873" s="216"/>
      <c r="B873" s="216">
        <v>73</v>
      </c>
      <c r="C873" s="211"/>
      <c r="D873" s="35" t="s">
        <v>712</v>
      </c>
      <c r="E873" s="211" t="s">
        <v>635</v>
      </c>
      <c r="F873" s="35" t="s">
        <v>22</v>
      </c>
      <c r="G873" s="35" t="s">
        <v>77</v>
      </c>
      <c r="H873" s="22">
        <v>2</v>
      </c>
      <c r="I873" s="232" t="s">
        <v>713</v>
      </c>
      <c r="J873" s="188" t="s">
        <v>714</v>
      </c>
      <c r="K873" s="233" t="s">
        <v>709</v>
      </c>
      <c r="L873" s="190">
        <v>98.099999999999994</v>
      </c>
      <c r="M873" s="234">
        <v>98.099999999999994</v>
      </c>
      <c r="N873" s="235">
        <v>2</v>
      </c>
      <c r="O873" s="35" t="s">
        <v>25</v>
      </c>
      <c r="P873" s="35" t="s">
        <v>715</v>
      </c>
    </row>
    <row r="874" ht="31.5">
      <c r="A874" s="216"/>
      <c r="B874" s="216"/>
      <c r="C874" s="211"/>
      <c r="D874" s="35"/>
      <c r="E874" s="211"/>
      <c r="F874" s="35"/>
      <c r="G874" s="6" t="s">
        <v>716</v>
      </c>
      <c r="H874" s="6">
        <v>2</v>
      </c>
      <c r="I874" s="236" t="s">
        <v>717</v>
      </c>
      <c r="J874" s="237" t="s">
        <v>714</v>
      </c>
      <c r="K874" s="233"/>
      <c r="L874" s="238">
        <v>97.599999999999994</v>
      </c>
      <c r="M874" s="239">
        <v>98.099999999999994</v>
      </c>
      <c r="N874" s="235"/>
      <c r="O874" s="35"/>
      <c r="P874" s="35"/>
      <c r="Q874" s="1"/>
    </row>
    <row r="875" ht="33.75" customHeight="1">
      <c r="A875" s="216"/>
      <c r="B875" s="216"/>
      <c r="C875" s="211"/>
      <c r="D875" s="35"/>
      <c r="E875" s="211"/>
      <c r="F875" s="35"/>
      <c r="G875" s="6" t="s">
        <v>35</v>
      </c>
      <c r="H875" s="205">
        <v>6</v>
      </c>
      <c r="I875" s="240" t="s">
        <v>718</v>
      </c>
      <c r="J875" s="237" t="s">
        <v>719</v>
      </c>
      <c r="K875" s="233"/>
      <c r="L875" s="238">
        <v>97.599999999999994</v>
      </c>
      <c r="M875" s="241">
        <v>98.099999999999994</v>
      </c>
      <c r="N875" s="235"/>
      <c r="O875" s="35"/>
      <c r="P875" s="35"/>
    </row>
    <row r="876" ht="21">
      <c r="A876" s="216"/>
      <c r="B876" s="216"/>
      <c r="C876" s="211"/>
      <c r="D876" s="35"/>
      <c r="E876" s="211"/>
      <c r="F876" s="35"/>
      <c r="G876" s="35"/>
      <c r="H876" s="205"/>
      <c r="I876" s="237" t="s">
        <v>720</v>
      </c>
      <c r="J876" s="240" t="s">
        <v>721</v>
      </c>
      <c r="K876" s="233"/>
      <c r="L876" s="242">
        <v>97.599999999999994</v>
      </c>
      <c r="M876" s="239">
        <v>97.599999999999994</v>
      </c>
      <c r="N876" s="235"/>
      <c r="O876" s="35"/>
      <c r="P876" s="35"/>
      <c r="Q876" s="1" t="s">
        <v>722</v>
      </c>
    </row>
    <row r="877" ht="51" customHeight="1">
      <c r="A877" s="216"/>
      <c r="B877" s="216"/>
      <c r="C877" s="211"/>
      <c r="D877" s="35"/>
      <c r="E877" s="211"/>
      <c r="F877" s="35"/>
      <c r="G877" s="6"/>
      <c r="H877" s="205"/>
      <c r="I877" s="240" t="s">
        <v>723</v>
      </c>
      <c r="J877" s="237" t="s">
        <v>724</v>
      </c>
      <c r="K877" s="233"/>
      <c r="L877" s="239" t="s">
        <v>725</v>
      </c>
      <c r="M877" s="243">
        <v>98.099999999999994</v>
      </c>
      <c r="N877" s="235"/>
      <c r="O877" s="35"/>
      <c r="P877" s="35"/>
    </row>
    <row r="878" ht="33" customHeight="1">
      <c r="A878" s="216">
        <v>75</v>
      </c>
      <c r="B878" s="190">
        <v>74</v>
      </c>
      <c r="C878" s="215">
        <v>552</v>
      </c>
      <c r="D878" s="8" t="s">
        <v>726</v>
      </c>
      <c r="E878" s="244" t="s">
        <v>635</v>
      </c>
      <c r="F878" s="8" t="s">
        <v>22</v>
      </c>
      <c r="G878" s="245" t="s">
        <v>727</v>
      </c>
      <c r="H878" s="246"/>
      <c r="I878" s="246"/>
      <c r="J878" s="246"/>
      <c r="K878" s="246"/>
      <c r="L878" s="246"/>
      <c r="M878" s="246"/>
      <c r="N878" s="246"/>
      <c r="O878" s="246"/>
      <c r="P878" s="247"/>
    </row>
    <row r="879" ht="33.75">
      <c r="A879" s="216"/>
      <c r="B879" s="190"/>
      <c r="C879" s="215"/>
      <c r="D879" s="8"/>
      <c r="E879" s="244"/>
      <c r="F879" s="8"/>
      <c r="G879" s="248"/>
      <c r="H879" s="249"/>
      <c r="I879" s="249"/>
      <c r="J879" s="249"/>
      <c r="K879" s="249"/>
      <c r="L879" s="249"/>
      <c r="M879" s="249"/>
      <c r="N879" s="249"/>
      <c r="O879" s="249"/>
      <c r="P879" s="250"/>
    </row>
    <row r="880" ht="29.25" customHeight="1">
      <c r="A880" s="216"/>
      <c r="B880" s="251">
        <v>75</v>
      </c>
      <c r="C880" s="215"/>
      <c r="D880" s="37" t="s">
        <v>728</v>
      </c>
      <c r="E880" s="215" t="s">
        <v>635</v>
      </c>
      <c r="F880" s="37" t="s">
        <v>22</v>
      </c>
      <c r="G880" s="252" t="s">
        <v>729</v>
      </c>
      <c r="H880" s="252">
        <v>1</v>
      </c>
      <c r="I880" s="253" t="s">
        <v>730</v>
      </c>
      <c r="J880" s="254" t="s">
        <v>293</v>
      </c>
      <c r="K880" s="85" t="s">
        <v>301</v>
      </c>
      <c r="L880" s="255">
        <v>63.299999999999997</v>
      </c>
      <c r="M880" s="256" t="s">
        <v>293</v>
      </c>
      <c r="N880" s="37">
        <v>1</v>
      </c>
      <c r="O880" s="37" t="s">
        <v>25</v>
      </c>
      <c r="P880" s="37" t="s">
        <v>711</v>
      </c>
      <c r="Q880" s="1" t="s">
        <v>731</v>
      </c>
    </row>
    <row r="881" ht="33.75" customHeight="1">
      <c r="A881" s="216"/>
      <c r="B881" s="216"/>
      <c r="C881" s="215"/>
      <c r="D881" s="37"/>
      <c r="E881" s="215"/>
      <c r="F881" s="37"/>
      <c r="G881" s="238" t="s">
        <v>153</v>
      </c>
      <c r="H881" s="257">
        <v>1</v>
      </c>
      <c r="I881" s="254" t="s">
        <v>293</v>
      </c>
      <c r="J881" s="258" t="s">
        <v>140</v>
      </c>
      <c r="K881" s="85"/>
      <c r="L881" s="190" t="s">
        <v>293</v>
      </c>
      <c r="M881" s="190">
        <v>63.299999999999997</v>
      </c>
      <c r="N881" s="37"/>
      <c r="O881" s="37"/>
      <c r="P881" s="37"/>
    </row>
    <row r="882" ht="22.5" customHeight="1">
      <c r="A882" s="8">
        <v>76</v>
      </c>
      <c r="B882" s="8">
        <v>76</v>
      </c>
      <c r="C882" s="244">
        <v>553</v>
      </c>
      <c r="D882" s="8" t="s">
        <v>732</v>
      </c>
      <c r="E882" s="244" t="s">
        <v>635</v>
      </c>
      <c r="F882" s="8" t="s">
        <v>22</v>
      </c>
      <c r="G882" s="8" t="s">
        <v>35</v>
      </c>
      <c r="H882" s="8">
        <v>2</v>
      </c>
      <c r="I882" s="12" t="s">
        <v>733</v>
      </c>
      <c r="J882" s="12" t="s">
        <v>293</v>
      </c>
      <c r="K882" s="20" t="s">
        <v>734</v>
      </c>
      <c r="L882" s="58" t="s">
        <v>735</v>
      </c>
      <c r="M882" s="58" t="s">
        <v>293</v>
      </c>
      <c r="N882" s="8" t="s">
        <v>736</v>
      </c>
      <c r="O882" s="8" t="s">
        <v>102</v>
      </c>
      <c r="P882" s="8" t="s">
        <v>711</v>
      </c>
    </row>
    <row r="883" ht="21">
      <c r="A883" s="8"/>
      <c r="B883" s="8"/>
      <c r="C883" s="244"/>
      <c r="D883" s="8"/>
      <c r="E883" s="244"/>
      <c r="F883" s="8"/>
      <c r="G883" s="8"/>
      <c r="H883" s="8"/>
      <c r="I883" s="16" t="s">
        <v>737</v>
      </c>
      <c r="J883" s="16" t="s">
        <v>293</v>
      </c>
      <c r="K883" s="20"/>
      <c r="L883" s="58" t="s">
        <v>735</v>
      </c>
      <c r="M883" s="58" t="s">
        <v>293</v>
      </c>
      <c r="N883" s="8"/>
      <c r="O883" s="8"/>
      <c r="P883" s="8"/>
    </row>
    <row r="884" ht="45" customHeight="1">
      <c r="A884" s="8">
        <v>77</v>
      </c>
      <c r="B884" s="8">
        <v>77</v>
      </c>
      <c r="C884" s="244">
        <v>555</v>
      </c>
      <c r="D884" s="8" t="s">
        <v>738</v>
      </c>
      <c r="E884" s="244" t="s">
        <v>635</v>
      </c>
      <c r="F884" s="8" t="s">
        <v>22</v>
      </c>
      <c r="G884" s="37" t="s">
        <v>35</v>
      </c>
      <c r="H884" s="37">
        <v>2</v>
      </c>
      <c r="I884" s="16">
        <v>0.5625</v>
      </c>
      <c r="J884" s="16">
        <v>0.6875</v>
      </c>
      <c r="K884" s="20" t="s">
        <v>739</v>
      </c>
      <c r="L884" s="8">
        <v>106.5</v>
      </c>
      <c r="M884" s="8">
        <v>106.5</v>
      </c>
      <c r="N884" s="37">
        <v>1</v>
      </c>
      <c r="O884" s="8" t="s">
        <v>210</v>
      </c>
      <c r="P884" s="8" t="s">
        <v>740</v>
      </c>
    </row>
    <row r="885" ht="21">
      <c r="A885" s="8"/>
      <c r="B885" s="14">
        <v>78</v>
      </c>
      <c r="C885" s="244"/>
      <c r="D885" s="8" t="s">
        <v>741</v>
      </c>
      <c r="E885" s="244" t="s">
        <v>635</v>
      </c>
      <c r="F885" s="8" t="s">
        <v>22</v>
      </c>
      <c r="G885" s="8" t="s">
        <v>35</v>
      </c>
      <c r="H885" s="8">
        <v>2</v>
      </c>
      <c r="I885" s="16">
        <v>0.28125</v>
      </c>
      <c r="J885" s="16">
        <v>0.68055555555555602</v>
      </c>
      <c r="K885" s="20"/>
      <c r="L885" s="8">
        <v>106.5</v>
      </c>
      <c r="M885" s="8">
        <v>106.5</v>
      </c>
      <c r="N885" s="8">
        <v>1</v>
      </c>
      <c r="O885" s="8" t="s">
        <v>102</v>
      </c>
      <c r="P885" s="8" t="s">
        <v>711</v>
      </c>
    </row>
    <row r="886" ht="21.75" customHeight="1">
      <c r="A886" s="8">
        <v>78</v>
      </c>
      <c r="B886" s="8">
        <v>79</v>
      </c>
      <c r="C886" s="8">
        <v>556</v>
      </c>
      <c r="D886" s="8" t="s">
        <v>742</v>
      </c>
      <c r="E886" s="8" t="s">
        <v>21</v>
      </c>
      <c r="F886" s="8" t="s">
        <v>22</v>
      </c>
      <c r="G886" s="8" t="s">
        <v>35</v>
      </c>
      <c r="H886" s="8">
        <v>4</v>
      </c>
      <c r="I886" s="118" t="s">
        <v>743</v>
      </c>
      <c r="J886" s="16">
        <v>0.30902777777777801</v>
      </c>
      <c r="K886" s="20" t="s">
        <v>744</v>
      </c>
      <c r="L886" s="8">
        <v>60.600000000000001</v>
      </c>
      <c r="M886" s="8">
        <v>57.200000000000003</v>
      </c>
      <c r="N886" s="8">
        <v>1</v>
      </c>
      <c r="O886" s="259" t="s">
        <v>745</v>
      </c>
      <c r="P886" s="8" t="s">
        <v>740</v>
      </c>
    </row>
    <row r="887" ht="18.75">
      <c r="A887" s="8"/>
      <c r="B887" s="8"/>
      <c r="C887" s="8"/>
      <c r="D887" s="8"/>
      <c r="E887" s="8"/>
      <c r="F887" s="8"/>
      <c r="G887" s="8"/>
      <c r="H887" s="8"/>
      <c r="I887" s="108" t="s">
        <v>746</v>
      </c>
      <c r="J887" s="16">
        <v>0.71527777777777801</v>
      </c>
      <c r="K887" s="20"/>
      <c r="L887" s="8">
        <v>60.600000000000001</v>
      </c>
      <c r="M887" s="8">
        <v>57.200000000000003</v>
      </c>
      <c r="N887" s="8"/>
      <c r="O887" s="259"/>
      <c r="P887" s="8"/>
    </row>
    <row r="888" ht="11.1" customHeight="1">
      <c r="A888" s="8"/>
      <c r="B888" s="8"/>
      <c r="C888" s="8"/>
      <c r="D888" s="8"/>
      <c r="E888" s="8"/>
      <c r="F888" s="8"/>
      <c r="G888" s="150" t="s">
        <v>56</v>
      </c>
      <c r="H888" s="8">
        <v>2</v>
      </c>
      <c r="I888" s="20" t="s">
        <v>747</v>
      </c>
      <c r="J888" s="16">
        <v>0.52777777777777801</v>
      </c>
      <c r="K888" s="20"/>
      <c r="L888" s="8">
        <v>60.600000000000001</v>
      </c>
      <c r="M888" s="8">
        <v>57.200000000000003</v>
      </c>
      <c r="N888" s="8"/>
      <c r="O888" s="259"/>
      <c r="P888" s="8"/>
    </row>
    <row r="889" ht="11.1" customHeight="1">
      <c r="A889" s="8"/>
      <c r="B889" s="8"/>
      <c r="C889" s="8"/>
      <c r="D889" s="8"/>
      <c r="E889" s="8"/>
      <c r="F889" s="8"/>
      <c r="G889" s="152" t="s">
        <v>251</v>
      </c>
      <c r="H889" s="8"/>
      <c r="I889" s="20"/>
      <c r="J889" s="16"/>
      <c r="K889" s="20"/>
      <c r="L889" s="8"/>
      <c r="M889" s="8"/>
      <c r="N889" s="8"/>
      <c r="O889" s="259"/>
      <c r="P889" s="8"/>
    </row>
    <row r="890">
      <c r="A890" s="8"/>
      <c r="B890" s="8"/>
      <c r="C890" s="8"/>
      <c r="D890" s="8"/>
      <c r="E890" s="8"/>
      <c r="F890" s="8"/>
      <c r="G890" s="260" t="s">
        <v>153</v>
      </c>
      <c r="H890" s="8"/>
      <c r="I890" s="20"/>
      <c r="J890" s="16"/>
      <c r="K890" s="20"/>
      <c r="L890" s="8"/>
      <c r="M890" s="8"/>
      <c r="N890" s="8"/>
      <c r="O890" s="259"/>
      <c r="P890" s="8"/>
    </row>
    <row r="891" ht="11.449999999999999" customHeight="1">
      <c r="A891" s="8">
        <v>79</v>
      </c>
      <c r="B891" s="8">
        <v>80</v>
      </c>
      <c r="C891" s="8">
        <v>557</v>
      </c>
      <c r="D891" s="8" t="s">
        <v>748</v>
      </c>
      <c r="E891" s="8" t="s">
        <v>21</v>
      </c>
      <c r="F891" s="14" t="s">
        <v>22</v>
      </c>
      <c r="G891" s="8" t="s">
        <v>35</v>
      </c>
      <c r="H891" s="8">
        <v>4</v>
      </c>
      <c r="I891" s="16">
        <v>0.29861111111111099</v>
      </c>
      <c r="J891" s="16">
        <v>0.41666666666666702</v>
      </c>
      <c r="K891" s="20" t="s">
        <v>749</v>
      </c>
      <c r="L891" s="60">
        <v>69.700000000000003</v>
      </c>
      <c r="M891" s="60">
        <v>69.700000000000003</v>
      </c>
      <c r="N891" s="8">
        <v>1</v>
      </c>
      <c r="O891" s="14" t="s">
        <v>102</v>
      </c>
      <c r="P891" s="8" t="s">
        <v>711</v>
      </c>
    </row>
    <row r="892" ht="11.449999999999999" customHeight="1">
      <c r="A892" s="8"/>
      <c r="B892" s="8"/>
      <c r="C892" s="8"/>
      <c r="D892" s="8"/>
      <c r="E892" s="8"/>
      <c r="F892" s="8"/>
      <c r="G892" s="8"/>
      <c r="H892" s="8"/>
      <c r="I892" s="16">
        <v>0.58333333333333304</v>
      </c>
      <c r="J892" s="16">
        <v>0.70138888888888895</v>
      </c>
      <c r="K892" s="20"/>
      <c r="L892" s="60">
        <v>69.700000000000003</v>
      </c>
      <c r="M892" s="60">
        <v>69.700000000000003</v>
      </c>
      <c r="N892" s="8"/>
      <c r="O892" s="8"/>
      <c r="P892" s="8"/>
    </row>
    <row r="893" ht="11.449999999999999" customHeight="1">
      <c r="A893" s="8">
        <v>80</v>
      </c>
      <c r="B893" s="8">
        <v>81</v>
      </c>
      <c r="C893" s="8">
        <v>558</v>
      </c>
      <c r="D893" s="8" t="s">
        <v>750</v>
      </c>
      <c r="E893" s="8" t="s">
        <v>21</v>
      </c>
      <c r="F893" s="8" t="s">
        <v>22</v>
      </c>
      <c r="G893" s="8" t="s">
        <v>35</v>
      </c>
      <c r="H893" s="8">
        <v>4</v>
      </c>
      <c r="I893" s="16">
        <v>0.27777777777777801</v>
      </c>
      <c r="J893" s="16">
        <v>0.40972222222222199</v>
      </c>
      <c r="K893" s="20" t="s">
        <v>751</v>
      </c>
      <c r="L893" s="60">
        <v>97.400000000000006</v>
      </c>
      <c r="M893" s="60">
        <v>97.400000000000006</v>
      </c>
      <c r="N893" s="8">
        <v>1</v>
      </c>
      <c r="O893" s="8" t="s">
        <v>25</v>
      </c>
      <c r="P893" s="8" t="s">
        <v>711</v>
      </c>
    </row>
    <row r="894" ht="11.449999999999999" customHeight="1">
      <c r="A894" s="8"/>
      <c r="B894" s="8"/>
      <c r="C894" s="8"/>
      <c r="D894" s="8"/>
      <c r="E894" s="8"/>
      <c r="F894" s="8"/>
      <c r="G894" s="8"/>
      <c r="H894" s="8"/>
      <c r="I894" s="16">
        <v>0.61111111111111105</v>
      </c>
      <c r="J894" s="16">
        <v>0.72916666666666696</v>
      </c>
      <c r="K894" s="20"/>
      <c r="L894" s="60">
        <v>97.400000000000006</v>
      </c>
      <c r="M894" s="60">
        <v>97.400000000000006</v>
      </c>
      <c r="N894" s="8"/>
      <c r="O894" s="8"/>
      <c r="P894" s="8"/>
    </row>
    <row r="895" ht="11.449999999999999" customHeight="1">
      <c r="A895" s="8"/>
      <c r="B895" s="8">
        <v>82</v>
      </c>
      <c r="C895" s="8"/>
      <c r="D895" s="8" t="s">
        <v>752</v>
      </c>
      <c r="E895" s="8" t="s">
        <v>21</v>
      </c>
      <c r="F895" s="8" t="s">
        <v>22</v>
      </c>
      <c r="G895" s="8" t="s">
        <v>753</v>
      </c>
      <c r="H895" s="8">
        <v>4</v>
      </c>
      <c r="I895" s="16">
        <v>0.29166666666666702</v>
      </c>
      <c r="J895" s="16">
        <v>0.42361111111111099</v>
      </c>
      <c r="K895" s="20"/>
      <c r="L895" s="37">
        <v>97.400000000000006</v>
      </c>
      <c r="M895" s="37">
        <v>97.400000000000006</v>
      </c>
      <c r="N895" s="8">
        <v>1</v>
      </c>
      <c r="O895" s="8" t="s">
        <v>25</v>
      </c>
      <c r="P895" s="8" t="s">
        <v>711</v>
      </c>
    </row>
    <row r="896" ht="11.449999999999999" customHeight="1">
      <c r="A896" s="8"/>
      <c r="B896" s="8"/>
      <c r="C896" s="8"/>
      <c r="D896" s="8"/>
      <c r="E896" s="8"/>
      <c r="F896" s="8"/>
      <c r="G896" s="8"/>
      <c r="H896" s="8"/>
      <c r="I896" s="16">
        <v>0.5625</v>
      </c>
      <c r="J896" s="16">
        <v>0.72222222222222199</v>
      </c>
      <c r="K896" s="20"/>
      <c r="L896" s="37">
        <v>97.400000000000006</v>
      </c>
      <c r="M896" s="37">
        <v>97.400000000000006</v>
      </c>
      <c r="N896" s="8"/>
      <c r="O896" s="8"/>
      <c r="P896" s="8"/>
    </row>
    <row r="897" ht="21" customHeight="1">
      <c r="A897" s="8"/>
      <c r="B897" s="8"/>
      <c r="C897" s="8"/>
      <c r="D897" s="8"/>
      <c r="E897" s="8"/>
      <c r="F897" s="8"/>
      <c r="G897" s="8" t="s">
        <v>754</v>
      </c>
      <c r="H897" s="8">
        <v>4</v>
      </c>
      <c r="I897" s="16">
        <v>0.29166666666666702</v>
      </c>
      <c r="J897" s="16">
        <v>0.42361111111111099</v>
      </c>
      <c r="K897" s="57"/>
      <c r="L897" s="37">
        <v>97.400000000000006</v>
      </c>
      <c r="M897" s="37">
        <v>97.400000000000006</v>
      </c>
      <c r="N897" s="8">
        <v>1</v>
      </c>
      <c r="O897" s="8" t="s">
        <v>210</v>
      </c>
      <c r="P897" s="8" t="s">
        <v>740</v>
      </c>
    </row>
    <row r="898" ht="23.25" customHeight="1">
      <c r="A898" s="8"/>
      <c r="B898" s="8"/>
      <c r="C898" s="8"/>
      <c r="D898" s="8"/>
      <c r="E898" s="8"/>
      <c r="F898" s="8"/>
      <c r="G898" s="8"/>
      <c r="H898" s="8"/>
      <c r="I898" s="16">
        <v>0.5625</v>
      </c>
      <c r="J898" s="16">
        <v>0.72222222222222199</v>
      </c>
      <c r="K898" s="57"/>
      <c r="L898" s="37">
        <v>97.400000000000006</v>
      </c>
      <c r="M898" s="37">
        <v>97.400000000000006</v>
      </c>
      <c r="N898" s="8"/>
      <c r="O898" s="8"/>
      <c r="P898" s="8"/>
    </row>
    <row r="899" ht="12.75" customHeight="1">
      <c r="A899" s="37">
        <v>81</v>
      </c>
      <c r="B899" s="8">
        <v>83</v>
      </c>
      <c r="C899" s="215">
        <v>559</v>
      </c>
      <c r="D899" s="8" t="s">
        <v>755</v>
      </c>
      <c r="E899" s="244" t="s">
        <v>635</v>
      </c>
      <c r="F899" s="8" t="s">
        <v>22</v>
      </c>
      <c r="G899" s="8" t="s">
        <v>35</v>
      </c>
      <c r="H899" s="8">
        <v>2</v>
      </c>
      <c r="I899" s="16" t="s">
        <v>293</v>
      </c>
      <c r="J899" s="16">
        <v>0.39583333333333298</v>
      </c>
      <c r="K899" s="30" t="s">
        <v>756</v>
      </c>
      <c r="L899" s="8" t="s">
        <v>293</v>
      </c>
      <c r="M899" s="8">
        <v>95.200000000000003</v>
      </c>
      <c r="N899" s="8" t="s">
        <v>757</v>
      </c>
      <c r="O899" s="8" t="s">
        <v>25</v>
      </c>
      <c r="P899" s="8" t="s">
        <v>711</v>
      </c>
    </row>
    <row r="900">
      <c r="A900" s="37"/>
      <c r="B900" s="8"/>
      <c r="C900" s="215"/>
      <c r="D900" s="8"/>
      <c r="E900" s="244"/>
      <c r="F900" s="8"/>
      <c r="G900" s="8"/>
      <c r="H900" s="8"/>
      <c r="I900" s="16" t="s">
        <v>293</v>
      </c>
      <c r="J900" s="16">
        <v>0.72222222222222199</v>
      </c>
      <c r="K900" s="30"/>
      <c r="L900" s="8" t="s">
        <v>293</v>
      </c>
      <c r="M900" s="8">
        <v>95.200000000000003</v>
      </c>
      <c r="N900" s="8"/>
      <c r="O900" s="8"/>
      <c r="P900" s="8"/>
    </row>
    <row r="901" ht="21.75" customHeight="1">
      <c r="A901" s="37"/>
      <c r="B901" s="8">
        <v>84</v>
      </c>
      <c r="C901" s="215"/>
      <c r="D901" s="6" t="s">
        <v>758</v>
      </c>
      <c r="E901" s="219" t="s">
        <v>635</v>
      </c>
      <c r="F901" s="6" t="s">
        <v>22</v>
      </c>
      <c r="G901" s="205" t="s">
        <v>759</v>
      </c>
      <c r="H901" s="6">
        <v>5</v>
      </c>
      <c r="I901" s="261" t="s">
        <v>293</v>
      </c>
      <c r="J901" s="262">
        <v>0.42708333333333298</v>
      </c>
      <c r="K901" s="30"/>
      <c r="L901" s="72" t="s">
        <v>293</v>
      </c>
      <c r="M901" s="8">
        <v>95.200000000000003</v>
      </c>
      <c r="N901" s="6">
        <v>1</v>
      </c>
      <c r="O901" s="6" t="s">
        <v>760</v>
      </c>
      <c r="P901" s="6" t="s">
        <v>761</v>
      </c>
    </row>
    <row r="902" ht="20.100000000000001" customHeight="1">
      <c r="A902" s="37"/>
      <c r="B902" s="37"/>
      <c r="C902" s="215"/>
      <c r="D902" s="6"/>
      <c r="E902" s="219"/>
      <c r="F902" s="6"/>
      <c r="G902" s="205"/>
      <c r="H902" s="6"/>
      <c r="I902" s="262">
        <v>0.34722222222222199</v>
      </c>
      <c r="J902" s="262">
        <v>0.5</v>
      </c>
      <c r="K902" s="30"/>
      <c r="L902" s="8">
        <v>95.200000000000003</v>
      </c>
      <c r="M902" s="8">
        <v>95.200000000000003</v>
      </c>
      <c r="N902" s="6"/>
      <c r="O902" s="6"/>
      <c r="P902" s="6"/>
    </row>
    <row r="903" ht="20.100000000000001" customHeight="1">
      <c r="A903" s="37"/>
      <c r="B903" s="37"/>
      <c r="C903" s="215"/>
      <c r="D903" s="6"/>
      <c r="E903" s="219"/>
      <c r="F903" s="6"/>
      <c r="G903" s="205"/>
      <c r="H903" s="6"/>
      <c r="I903" s="95">
        <v>0.64583333333333304</v>
      </c>
      <c r="J903" s="95">
        <v>0.77083333333333304</v>
      </c>
      <c r="K903" s="30"/>
      <c r="L903" s="8">
        <v>95.200000000000003</v>
      </c>
      <c r="M903" s="8">
        <v>95.200000000000003</v>
      </c>
      <c r="N903" s="6"/>
      <c r="O903" s="6"/>
      <c r="P903" s="6"/>
    </row>
    <row r="904" ht="20.100000000000001" customHeight="1">
      <c r="A904" s="37"/>
      <c r="B904" s="37"/>
      <c r="C904" s="215"/>
      <c r="D904" s="6"/>
      <c r="E904" s="219"/>
      <c r="F904" s="6"/>
      <c r="G904" s="205" t="s">
        <v>251</v>
      </c>
      <c r="H904" s="6">
        <v>4</v>
      </c>
      <c r="I904" s="262">
        <v>0.34722222222222199</v>
      </c>
      <c r="J904" s="262">
        <v>0.5</v>
      </c>
      <c r="K904" s="30"/>
      <c r="L904" s="8">
        <v>95.200000000000003</v>
      </c>
      <c r="M904" s="8">
        <v>95.200000000000003</v>
      </c>
      <c r="N904" s="6"/>
      <c r="O904" s="6"/>
      <c r="P904" s="6"/>
    </row>
    <row r="905" ht="20.100000000000001" customHeight="1">
      <c r="A905" s="37"/>
      <c r="B905" s="37"/>
      <c r="C905" s="215"/>
      <c r="D905" s="6"/>
      <c r="E905" s="219"/>
      <c r="F905" s="6"/>
      <c r="G905" s="205"/>
      <c r="H905" s="6"/>
      <c r="I905" s="95">
        <v>0.64583333333333304</v>
      </c>
      <c r="J905" s="95">
        <v>0.77083333333333304</v>
      </c>
      <c r="K905" s="30"/>
      <c r="L905" s="8">
        <v>95.200000000000003</v>
      </c>
      <c r="M905" s="8">
        <v>95.200000000000003</v>
      </c>
      <c r="N905" s="6"/>
      <c r="O905" s="6"/>
      <c r="P905" s="6"/>
    </row>
    <row r="906" ht="31.5" customHeight="1">
      <c r="A906" s="37"/>
      <c r="B906" s="37"/>
      <c r="C906" s="215"/>
      <c r="D906" s="6"/>
      <c r="E906" s="219"/>
      <c r="F906" s="6"/>
      <c r="G906" s="235" t="s">
        <v>762</v>
      </c>
      <c r="H906" s="35">
        <v>2</v>
      </c>
      <c r="I906" s="263" t="s">
        <v>763</v>
      </c>
      <c r="J906" s="262" t="s">
        <v>293</v>
      </c>
      <c r="K906" s="30"/>
      <c r="L906" s="8">
        <v>95.200000000000003</v>
      </c>
      <c r="M906" s="8" t="s">
        <v>293</v>
      </c>
      <c r="N906" s="6"/>
      <c r="O906" s="6"/>
      <c r="P906" s="6"/>
    </row>
    <row r="907" ht="22.5">
      <c r="A907" s="37"/>
      <c r="B907" s="8"/>
      <c r="C907" s="215"/>
      <c r="D907" s="6"/>
      <c r="E907" s="219"/>
      <c r="F907" s="6"/>
      <c r="G907" s="235"/>
      <c r="H907" s="35"/>
      <c r="I907" s="262" t="s">
        <v>293</v>
      </c>
      <c r="J907" s="263" t="s">
        <v>764</v>
      </c>
      <c r="K907" s="30"/>
      <c r="L907" s="8" t="s">
        <v>293</v>
      </c>
      <c r="M907" s="8">
        <v>95.200000000000003</v>
      </c>
      <c r="N907" s="6"/>
      <c r="O907" s="6"/>
      <c r="P907" s="6"/>
    </row>
    <row r="908" ht="21.75" customHeight="1">
      <c r="A908" s="37">
        <v>82</v>
      </c>
      <c r="B908" s="8">
        <v>85</v>
      </c>
      <c r="C908" s="215">
        <v>560</v>
      </c>
      <c r="D908" s="37" t="s">
        <v>765</v>
      </c>
      <c r="E908" s="215" t="s">
        <v>635</v>
      </c>
      <c r="F908" s="37" t="s">
        <v>22</v>
      </c>
      <c r="G908" s="8" t="s">
        <v>35</v>
      </c>
      <c r="H908" s="8">
        <v>4</v>
      </c>
      <c r="I908" s="24">
        <v>0.33680555555555602</v>
      </c>
      <c r="J908" s="16">
        <v>0.45833333333333298</v>
      </c>
      <c r="K908" s="30" t="s">
        <v>586</v>
      </c>
      <c r="L908" s="206">
        <v>71</v>
      </c>
      <c r="M908" s="34">
        <v>71</v>
      </c>
      <c r="N908" s="37">
        <v>1</v>
      </c>
      <c r="O908" s="72" t="s">
        <v>25</v>
      </c>
      <c r="P908" s="8" t="s">
        <v>711</v>
      </c>
    </row>
    <row r="909" ht="30.75" customHeight="1">
      <c r="A909" s="37"/>
      <c r="B909" s="8"/>
      <c r="C909" s="215"/>
      <c r="D909" s="37"/>
      <c r="E909" s="215"/>
      <c r="F909" s="37"/>
      <c r="G909" s="8"/>
      <c r="H909" s="8"/>
      <c r="I909" s="188">
        <v>0.625</v>
      </c>
      <c r="J909" s="24">
        <v>0.75</v>
      </c>
      <c r="K909" s="30"/>
      <c r="L909" s="34">
        <v>71</v>
      </c>
      <c r="M909" s="206">
        <v>71</v>
      </c>
      <c r="N909" s="37"/>
      <c r="O909" s="72"/>
      <c r="P909" s="8"/>
    </row>
    <row r="910" ht="11.449999999999999" customHeight="1">
      <c r="A910" s="37"/>
      <c r="B910" s="37">
        <v>86</v>
      </c>
      <c r="C910" s="215"/>
      <c r="D910" s="37" t="s">
        <v>766</v>
      </c>
      <c r="E910" s="264" t="s">
        <v>635</v>
      </c>
      <c r="F910" s="191" t="s">
        <v>22</v>
      </c>
      <c r="G910" s="37" t="s">
        <v>77</v>
      </c>
      <c r="H910" s="8">
        <v>4</v>
      </c>
      <c r="I910" s="16">
        <v>0.25347222222222199</v>
      </c>
      <c r="J910" s="16">
        <v>0.37847222222222199</v>
      </c>
      <c r="K910" s="30"/>
      <c r="L910" s="34">
        <v>71</v>
      </c>
      <c r="M910" s="34">
        <v>71</v>
      </c>
      <c r="N910" s="91">
        <v>3</v>
      </c>
      <c r="O910" s="8" t="s">
        <v>25</v>
      </c>
      <c r="P910" s="8" t="s">
        <v>711</v>
      </c>
    </row>
    <row r="911" ht="11.449999999999999" customHeight="1">
      <c r="A911" s="37"/>
      <c r="B911" s="37"/>
      <c r="C911" s="215"/>
      <c r="D911" s="37"/>
      <c r="E911" s="264"/>
      <c r="F911" s="191"/>
      <c r="G911" s="37"/>
      <c r="H911" s="8"/>
      <c r="I911" s="16">
        <v>0.58333333333333304</v>
      </c>
      <c r="J911" s="16">
        <v>0.71180555555555602</v>
      </c>
      <c r="K911" s="30"/>
      <c r="L911" s="34">
        <v>71</v>
      </c>
      <c r="M911" s="34">
        <v>71</v>
      </c>
      <c r="N911" s="91"/>
      <c r="O911" s="8"/>
      <c r="P911" s="8"/>
    </row>
    <row r="912" ht="11.449999999999999" customHeight="1">
      <c r="A912" s="37"/>
      <c r="B912" s="37"/>
      <c r="C912" s="215"/>
      <c r="D912" s="37"/>
      <c r="E912" s="264"/>
      <c r="F912" s="191"/>
      <c r="G912" s="37" t="s">
        <v>251</v>
      </c>
      <c r="H912" s="93">
        <v>4</v>
      </c>
      <c r="I912" s="16">
        <v>0.25347222222222199</v>
      </c>
      <c r="J912" s="16">
        <v>0.37847222222222199</v>
      </c>
      <c r="K912" s="30"/>
      <c r="L912" s="34">
        <v>71</v>
      </c>
      <c r="M912" s="34">
        <v>71</v>
      </c>
      <c r="N912" s="91"/>
      <c r="O912" s="8" t="s">
        <v>767</v>
      </c>
      <c r="P912" s="8" t="s">
        <v>711</v>
      </c>
    </row>
    <row r="913" ht="11.449999999999999" customHeight="1">
      <c r="A913" s="37"/>
      <c r="B913" s="37"/>
      <c r="C913" s="215"/>
      <c r="D913" s="37"/>
      <c r="E913" s="264"/>
      <c r="F913" s="191"/>
      <c r="G913" s="14" t="s">
        <v>153</v>
      </c>
      <c r="H913" s="93"/>
      <c r="I913" s="16">
        <v>0.58333333333333304</v>
      </c>
      <c r="J913" s="16">
        <v>0.71180555555555602</v>
      </c>
      <c r="K913" s="30"/>
      <c r="L913" s="34">
        <v>71</v>
      </c>
      <c r="M913" s="34">
        <v>71</v>
      </c>
      <c r="N913" s="91"/>
      <c r="O913" s="8"/>
      <c r="P913" s="8"/>
    </row>
    <row r="914" ht="11.449999999999999" customHeight="1">
      <c r="A914" s="37"/>
      <c r="B914" s="37"/>
      <c r="C914" s="215"/>
      <c r="D914" s="37"/>
      <c r="E914" s="264"/>
      <c r="F914" s="191"/>
      <c r="G914" s="8" t="s">
        <v>35</v>
      </c>
      <c r="H914" s="8">
        <v>8</v>
      </c>
      <c r="I914" s="16">
        <v>0.29166666666666702</v>
      </c>
      <c r="J914" s="16">
        <v>0.42013888888888901</v>
      </c>
      <c r="K914" s="30"/>
      <c r="L914" s="34">
        <v>71</v>
      </c>
      <c r="M914" s="34">
        <v>71</v>
      </c>
      <c r="N914" s="91"/>
      <c r="O914" s="8"/>
      <c r="P914" s="8"/>
    </row>
    <row r="915" ht="11.449999999999999" customHeight="1">
      <c r="A915" s="37"/>
      <c r="B915" s="37"/>
      <c r="C915" s="215"/>
      <c r="D915" s="37"/>
      <c r="E915" s="264"/>
      <c r="F915" s="191"/>
      <c r="G915" s="8"/>
      <c r="H915" s="8"/>
      <c r="I915" s="16">
        <v>0.375</v>
      </c>
      <c r="J915" s="16">
        <v>0.52083333333333304</v>
      </c>
      <c r="K915" s="30"/>
      <c r="L915" s="34">
        <v>71</v>
      </c>
      <c r="M915" s="34">
        <v>71</v>
      </c>
      <c r="N915" s="91"/>
      <c r="O915" s="8"/>
      <c r="P915" s="8"/>
    </row>
    <row r="916" ht="11.449999999999999" customHeight="1">
      <c r="A916" s="37"/>
      <c r="B916" s="37"/>
      <c r="C916" s="215"/>
      <c r="D916" s="37"/>
      <c r="E916" s="264"/>
      <c r="F916" s="191"/>
      <c r="G916" s="8"/>
      <c r="H916" s="8"/>
      <c r="I916" s="16">
        <v>0.52083333333333304</v>
      </c>
      <c r="J916" s="16">
        <v>0.67361111111111105</v>
      </c>
      <c r="K916" s="30"/>
      <c r="L916" s="34">
        <v>71</v>
      </c>
      <c r="M916" s="34">
        <v>71</v>
      </c>
      <c r="N916" s="91"/>
      <c r="O916" s="8"/>
      <c r="P916" s="8"/>
    </row>
    <row r="917" ht="11.449999999999999" customHeight="1">
      <c r="A917" s="37"/>
      <c r="B917" s="37"/>
      <c r="C917" s="215"/>
      <c r="D917" s="37"/>
      <c r="E917" s="264"/>
      <c r="F917" s="191"/>
      <c r="G917" s="8"/>
      <c r="H917" s="8"/>
      <c r="I917" s="16">
        <v>0.66666666666666696</v>
      </c>
      <c r="J917" s="16">
        <v>0.77777777777777801</v>
      </c>
      <c r="K917" s="30"/>
      <c r="L917" s="34">
        <v>71</v>
      </c>
      <c r="M917" s="34">
        <v>71</v>
      </c>
      <c r="N917" s="91"/>
      <c r="O917" s="8"/>
      <c r="P917" s="8"/>
    </row>
    <row r="918" ht="42" customHeight="1">
      <c r="A918" s="8">
        <v>83</v>
      </c>
      <c r="B918" s="8">
        <v>87</v>
      </c>
      <c r="C918" s="244">
        <v>562</v>
      </c>
      <c r="D918" s="8" t="s">
        <v>768</v>
      </c>
      <c r="E918" s="244" t="s">
        <v>635</v>
      </c>
      <c r="F918" s="8" t="s">
        <v>22</v>
      </c>
      <c r="G918" s="8" t="s">
        <v>35</v>
      </c>
      <c r="H918" s="8">
        <v>4</v>
      </c>
      <c r="I918" s="188" t="s">
        <v>769</v>
      </c>
      <c r="J918" s="188" t="s">
        <v>770</v>
      </c>
      <c r="K918" s="20" t="s">
        <v>734</v>
      </c>
      <c r="L918" s="188" t="s">
        <v>771</v>
      </c>
      <c r="M918" s="234" t="s">
        <v>772</v>
      </c>
      <c r="N918" s="8">
        <v>1</v>
      </c>
      <c r="O918" s="8" t="s">
        <v>25</v>
      </c>
      <c r="P918" s="8" t="s">
        <v>711</v>
      </c>
    </row>
    <row r="919">
      <c r="A919" s="8"/>
      <c r="B919" s="8"/>
      <c r="C919" s="244"/>
      <c r="D919" s="8"/>
      <c r="E919" s="244"/>
      <c r="F919" s="8"/>
      <c r="G919" s="8"/>
      <c r="H919" s="8"/>
      <c r="I919" s="16">
        <v>0.57638888888888895</v>
      </c>
      <c r="J919" s="16">
        <v>0.70138888888888895</v>
      </c>
      <c r="K919" s="20"/>
      <c r="L919" s="234">
        <v>98.5</v>
      </c>
      <c r="M919" s="234">
        <v>98.5</v>
      </c>
      <c r="N919" s="8"/>
      <c r="O919" s="8"/>
      <c r="P919" s="8"/>
    </row>
    <row r="920" ht="12.75" customHeight="1">
      <c r="A920" s="8"/>
      <c r="B920" s="8">
        <v>88</v>
      </c>
      <c r="C920" s="244"/>
      <c r="D920" s="8" t="s">
        <v>773</v>
      </c>
      <c r="E920" s="244" t="s">
        <v>635</v>
      </c>
      <c r="F920" s="8" t="s">
        <v>22</v>
      </c>
      <c r="G920" s="8" t="s">
        <v>56</v>
      </c>
      <c r="H920" s="8">
        <v>1</v>
      </c>
      <c r="I920" s="12" t="s">
        <v>293</v>
      </c>
      <c r="J920" s="12" t="s">
        <v>293</v>
      </c>
      <c r="K920" s="20"/>
      <c r="L920" s="34" t="s">
        <v>293</v>
      </c>
      <c r="M920" s="34" t="s">
        <v>293</v>
      </c>
      <c r="N920" s="8">
        <v>1</v>
      </c>
      <c r="O920" s="8" t="s">
        <v>25</v>
      </c>
      <c r="P920" s="8" t="s">
        <v>711</v>
      </c>
    </row>
    <row r="921">
      <c r="A921" s="8"/>
      <c r="B921" s="8"/>
      <c r="C921" s="244"/>
      <c r="D921" s="8"/>
      <c r="E921" s="244"/>
      <c r="F921" s="8"/>
      <c r="G921" s="8"/>
      <c r="H921" s="8"/>
      <c r="I921" s="16" t="s">
        <v>293</v>
      </c>
      <c r="J921" s="16">
        <v>0.70833333333333304</v>
      </c>
      <c r="K921" s="20"/>
      <c r="L921" s="34" t="s">
        <v>293</v>
      </c>
      <c r="M921" s="234">
        <v>98.5</v>
      </c>
      <c r="N921" s="8"/>
      <c r="O921" s="8"/>
      <c r="P921" s="8"/>
    </row>
    <row r="922" ht="21" customHeight="1">
      <c r="A922" s="8">
        <v>84</v>
      </c>
      <c r="B922" s="8">
        <v>89</v>
      </c>
      <c r="C922" s="8">
        <v>563</v>
      </c>
      <c r="D922" s="8" t="s">
        <v>774</v>
      </c>
      <c r="E922" s="8" t="s">
        <v>21</v>
      </c>
      <c r="F922" s="8" t="s">
        <v>775</v>
      </c>
      <c r="G922" s="8" t="s">
        <v>776</v>
      </c>
      <c r="H922" s="8">
        <v>4</v>
      </c>
      <c r="I922" s="16" t="s">
        <v>777</v>
      </c>
      <c r="J922" s="16" t="s">
        <v>778</v>
      </c>
      <c r="K922" s="20" t="s">
        <v>264</v>
      </c>
      <c r="L922" s="8" t="s">
        <v>779</v>
      </c>
      <c r="M922" s="8" t="s">
        <v>779</v>
      </c>
      <c r="N922" s="8">
        <v>1</v>
      </c>
      <c r="O922" s="8" t="s">
        <v>210</v>
      </c>
      <c r="P922" s="8" t="s">
        <v>740</v>
      </c>
      <c r="Q922" s="265"/>
    </row>
    <row r="923" ht="22.5">
      <c r="A923" s="8"/>
      <c r="B923" s="8"/>
      <c r="C923" s="8"/>
      <c r="D923" s="8"/>
      <c r="E923" s="8"/>
      <c r="F923" s="8"/>
      <c r="G923" s="8"/>
      <c r="H923" s="8"/>
      <c r="I923" s="16" t="s">
        <v>780</v>
      </c>
      <c r="J923" s="16" t="s">
        <v>781</v>
      </c>
      <c r="K923" s="20"/>
      <c r="L923" s="8" t="s">
        <v>779</v>
      </c>
      <c r="M923" s="8" t="s">
        <v>779</v>
      </c>
      <c r="N923" s="8"/>
      <c r="O923" s="8"/>
      <c r="P923" s="8"/>
    </row>
    <row r="924" ht="27" customHeight="1">
      <c r="A924" s="8"/>
      <c r="B924" s="8"/>
      <c r="C924" s="8"/>
      <c r="D924" s="8"/>
      <c r="E924" s="8"/>
      <c r="F924" s="37" t="s">
        <v>782</v>
      </c>
      <c r="G924" s="8" t="s">
        <v>776</v>
      </c>
      <c r="H924" s="37">
        <v>4</v>
      </c>
      <c r="I924" s="16" t="s">
        <v>783</v>
      </c>
      <c r="J924" s="266" t="s">
        <v>784</v>
      </c>
      <c r="K924" s="20"/>
      <c r="L924" s="267" t="s">
        <v>785</v>
      </c>
      <c r="M924" s="267" t="s">
        <v>785</v>
      </c>
      <c r="N924" s="8"/>
      <c r="O924" s="8"/>
      <c r="P924" s="8"/>
      <c r="Q924" s="268" t="s">
        <v>786</v>
      </c>
    </row>
    <row r="925" ht="26.25" customHeight="1">
      <c r="A925" s="8"/>
      <c r="B925" s="8"/>
      <c r="C925" s="8"/>
      <c r="D925" s="8"/>
      <c r="E925" s="8"/>
      <c r="F925" s="37"/>
      <c r="G925" s="8"/>
      <c r="H925" s="37"/>
      <c r="I925" s="16" t="s">
        <v>787</v>
      </c>
      <c r="J925" s="266" t="s">
        <v>788</v>
      </c>
      <c r="K925" s="20"/>
      <c r="L925" s="267" t="s">
        <v>785</v>
      </c>
      <c r="M925" s="267" t="s">
        <v>785</v>
      </c>
      <c r="N925" s="8"/>
      <c r="O925" s="8"/>
      <c r="P925" s="8"/>
    </row>
    <row r="926" ht="12.75" customHeight="1">
      <c r="A926" s="8">
        <v>85</v>
      </c>
      <c r="B926" s="8">
        <v>90</v>
      </c>
      <c r="C926" s="8">
        <v>564</v>
      </c>
      <c r="D926" s="8" t="s">
        <v>789</v>
      </c>
      <c r="E926" s="8" t="s">
        <v>21</v>
      </c>
      <c r="F926" s="8" t="s">
        <v>22</v>
      </c>
      <c r="G926" s="8" t="s">
        <v>35</v>
      </c>
      <c r="H926" s="8">
        <v>4</v>
      </c>
      <c r="I926" s="16">
        <v>0.27430555555555602</v>
      </c>
      <c r="J926" s="16">
        <v>0.32638888888888901</v>
      </c>
      <c r="K926" s="20" t="s">
        <v>394</v>
      </c>
      <c r="L926" s="8">
        <v>62.799999999999997</v>
      </c>
      <c r="M926" s="8">
        <v>62.799999999999997</v>
      </c>
      <c r="N926" s="8">
        <v>1</v>
      </c>
      <c r="O926" s="8" t="s">
        <v>790</v>
      </c>
      <c r="P926" s="8" t="s">
        <v>740</v>
      </c>
    </row>
    <row r="927">
      <c r="A927" s="8"/>
      <c r="B927" s="8"/>
      <c r="C927" s="8"/>
      <c r="D927" s="8"/>
      <c r="E927" s="8"/>
      <c r="F927" s="8"/>
      <c r="G927" s="8"/>
      <c r="H927" s="8"/>
      <c r="I927" s="33">
        <v>0.65625</v>
      </c>
      <c r="J927" s="16">
        <v>0.70833333333333304</v>
      </c>
      <c r="K927" s="20"/>
      <c r="L927" s="8">
        <v>62.799999999999997</v>
      </c>
      <c r="M927" s="8">
        <v>62.799999999999997</v>
      </c>
      <c r="N927" s="8"/>
      <c r="O927" s="8"/>
      <c r="P927" s="8"/>
    </row>
    <row r="928" ht="11.1" customHeight="1">
      <c r="A928" s="8"/>
      <c r="B928" s="8"/>
      <c r="C928" s="8"/>
      <c r="D928" s="8"/>
      <c r="E928" s="8"/>
      <c r="F928" s="8"/>
      <c r="G928" s="74" t="s">
        <v>56</v>
      </c>
      <c r="H928" s="8">
        <v>2</v>
      </c>
      <c r="I928" s="16">
        <v>0.47222222222222199</v>
      </c>
      <c r="J928" s="16">
        <v>0.52430555555555602</v>
      </c>
      <c r="K928" s="20"/>
      <c r="L928" s="8">
        <v>62.799999999999997</v>
      </c>
      <c r="M928" s="8">
        <v>62.799999999999997</v>
      </c>
      <c r="N928" s="8"/>
      <c r="O928" s="8"/>
      <c r="P928" s="8"/>
    </row>
    <row r="929" ht="11.1" customHeight="1">
      <c r="A929" s="8"/>
      <c r="B929" s="8"/>
      <c r="C929" s="8"/>
      <c r="D929" s="8"/>
      <c r="E929" s="8"/>
      <c r="F929" s="8"/>
      <c r="G929" s="170" t="s">
        <v>251</v>
      </c>
      <c r="H929" s="8"/>
      <c r="I929" s="16"/>
      <c r="J929" s="16"/>
      <c r="K929" s="20"/>
      <c r="L929" s="8"/>
      <c r="M929" s="8"/>
      <c r="N929" s="8"/>
      <c r="O929" s="8"/>
      <c r="P929" s="8"/>
    </row>
    <row r="930" ht="11.1" customHeight="1">
      <c r="A930" s="8"/>
      <c r="B930" s="8"/>
      <c r="C930" s="8"/>
      <c r="D930" s="8"/>
      <c r="E930" s="8"/>
      <c r="F930" s="8"/>
      <c r="G930" s="154" t="s">
        <v>153</v>
      </c>
      <c r="H930" s="8"/>
      <c r="I930" s="16"/>
      <c r="J930" s="16"/>
      <c r="K930" s="20"/>
      <c r="L930" s="8"/>
      <c r="M930" s="8"/>
      <c r="N930" s="8"/>
      <c r="O930" s="8"/>
      <c r="P930" s="8"/>
    </row>
    <row r="931" ht="20.25" customHeight="1">
      <c r="A931" s="8">
        <v>86</v>
      </c>
      <c r="B931" s="8">
        <v>91</v>
      </c>
      <c r="C931" s="8">
        <v>565</v>
      </c>
      <c r="D931" s="8" t="s">
        <v>791</v>
      </c>
      <c r="E931" s="8" t="s">
        <v>21</v>
      </c>
      <c r="F931" s="8" t="s">
        <v>22</v>
      </c>
      <c r="G931" s="8" t="s">
        <v>35</v>
      </c>
      <c r="H931" s="8">
        <v>4</v>
      </c>
      <c r="I931" s="269">
        <v>0.25</v>
      </c>
      <c r="J931" s="12">
        <v>0.31944444444444497</v>
      </c>
      <c r="K931" s="20" t="s">
        <v>301</v>
      </c>
      <c r="L931" s="8" t="s">
        <v>792</v>
      </c>
      <c r="M931" s="8" t="s">
        <v>792</v>
      </c>
      <c r="N931" s="8">
        <v>1</v>
      </c>
      <c r="O931" s="8" t="s">
        <v>25</v>
      </c>
      <c r="P931" s="8" t="s">
        <v>711</v>
      </c>
    </row>
    <row r="932" ht="20.25" customHeight="1">
      <c r="A932" s="8"/>
      <c r="B932" s="8"/>
      <c r="C932" s="8"/>
      <c r="D932" s="8"/>
      <c r="E932" s="8"/>
      <c r="F932" s="8"/>
      <c r="G932" s="8"/>
      <c r="H932" s="8"/>
      <c r="I932" s="33">
        <v>0.69097222222222199</v>
      </c>
      <c r="J932" s="33">
        <v>0.75694444444444497</v>
      </c>
      <c r="K932" s="20"/>
      <c r="L932" s="8" t="s">
        <v>792</v>
      </c>
      <c r="M932" s="8" t="s">
        <v>792</v>
      </c>
      <c r="N932" s="8"/>
      <c r="O932" s="8"/>
      <c r="P932" s="8"/>
    </row>
    <row r="933" ht="11.1" customHeight="1">
      <c r="A933" s="8"/>
      <c r="B933" s="8"/>
      <c r="C933" s="8"/>
      <c r="D933" s="8"/>
      <c r="E933" s="8"/>
      <c r="F933" s="8"/>
      <c r="G933" s="74" t="s">
        <v>56</v>
      </c>
      <c r="H933" s="8">
        <v>2</v>
      </c>
      <c r="I933" s="16">
        <v>0.51041666666666696</v>
      </c>
      <c r="J933" s="16">
        <v>0.57291666666666696</v>
      </c>
      <c r="K933" s="20"/>
      <c r="L933" s="8" t="s">
        <v>792</v>
      </c>
      <c r="M933" s="8" t="s">
        <v>792</v>
      </c>
      <c r="N933" s="8"/>
      <c r="O933" s="8"/>
      <c r="P933" s="8"/>
    </row>
    <row r="934" ht="11.1" customHeight="1">
      <c r="A934" s="8"/>
      <c r="B934" s="8"/>
      <c r="C934" s="8"/>
      <c r="D934" s="8"/>
      <c r="E934" s="8"/>
      <c r="F934" s="8"/>
      <c r="G934" s="170" t="s">
        <v>251</v>
      </c>
      <c r="H934" s="8"/>
      <c r="I934" s="16"/>
      <c r="J934" s="16"/>
      <c r="K934" s="20"/>
      <c r="L934" s="8"/>
      <c r="M934" s="8"/>
      <c r="N934" s="8"/>
      <c r="O934" s="8"/>
      <c r="P934" s="8"/>
    </row>
    <row r="935" ht="21.75">
      <c r="A935" s="8"/>
      <c r="B935" s="8"/>
      <c r="C935" s="8"/>
      <c r="D935" s="8"/>
      <c r="E935" s="8"/>
      <c r="F935" s="8"/>
      <c r="G935" s="8" t="s">
        <v>153</v>
      </c>
      <c r="H935" s="8">
        <v>2</v>
      </c>
      <c r="I935" s="19" t="s">
        <v>793</v>
      </c>
      <c r="J935" s="19" t="s">
        <v>794</v>
      </c>
      <c r="K935" s="20"/>
      <c r="L935" s="8" t="s">
        <v>795</v>
      </c>
      <c r="M935" s="8" t="s">
        <v>795</v>
      </c>
      <c r="N935" s="8"/>
      <c r="O935" s="8"/>
      <c r="P935" s="8"/>
    </row>
    <row r="936" ht="21" customHeight="1">
      <c r="A936" s="8">
        <v>87</v>
      </c>
      <c r="B936" s="8">
        <v>92</v>
      </c>
      <c r="C936" s="244">
        <v>566</v>
      </c>
      <c r="D936" s="37" t="s">
        <v>796</v>
      </c>
      <c r="E936" s="270" t="s">
        <v>635</v>
      </c>
      <c r="F936" s="37" t="s">
        <v>22</v>
      </c>
      <c r="G936" s="37" t="s">
        <v>35</v>
      </c>
      <c r="H936" s="37">
        <v>2</v>
      </c>
      <c r="I936" s="16">
        <v>0.43055555555555602</v>
      </c>
      <c r="J936" s="16">
        <v>0.625</v>
      </c>
      <c r="K936" s="20" t="s">
        <v>797</v>
      </c>
      <c r="L936" s="14">
        <v>130.90000000000001</v>
      </c>
      <c r="M936" s="14">
        <v>130.90000000000001</v>
      </c>
      <c r="N936" s="37">
        <v>1</v>
      </c>
      <c r="O936" s="37" t="s">
        <v>102</v>
      </c>
      <c r="P936" s="74" t="s">
        <v>711</v>
      </c>
    </row>
    <row r="937" ht="21" customHeight="1">
      <c r="A937" s="8"/>
      <c r="B937" s="14">
        <v>93</v>
      </c>
      <c r="C937" s="244"/>
      <c r="D937" s="8" t="s">
        <v>798</v>
      </c>
      <c r="E937" s="271" t="s">
        <v>635</v>
      </c>
      <c r="F937" s="8" t="s">
        <v>22</v>
      </c>
      <c r="G937" s="8" t="s">
        <v>35</v>
      </c>
      <c r="H937" s="8">
        <v>2</v>
      </c>
      <c r="I937" s="16">
        <v>0.28472222222222199</v>
      </c>
      <c r="J937" s="33">
        <v>0.58333333333333304</v>
      </c>
      <c r="K937" s="20"/>
      <c r="L937" s="14">
        <v>130.90000000000001</v>
      </c>
      <c r="M937" s="14">
        <v>130.90000000000001</v>
      </c>
      <c r="N937" s="8">
        <v>1</v>
      </c>
      <c r="O937" s="8" t="s">
        <v>25</v>
      </c>
      <c r="P937" s="60" t="s">
        <v>711</v>
      </c>
    </row>
    <row r="938" ht="21" customHeight="1">
      <c r="A938" s="37">
        <v>88</v>
      </c>
      <c r="B938" s="8">
        <v>94</v>
      </c>
      <c r="C938" s="215">
        <v>567</v>
      </c>
      <c r="D938" s="37" t="s">
        <v>799</v>
      </c>
      <c r="E938" s="215" t="s">
        <v>635</v>
      </c>
      <c r="F938" s="37" t="s">
        <v>22</v>
      </c>
      <c r="G938" s="8" t="s">
        <v>35</v>
      </c>
      <c r="H938" s="8">
        <v>4</v>
      </c>
      <c r="I938" s="126">
        <v>0.35416666666666702</v>
      </c>
      <c r="J938" s="16">
        <v>0.48611111111111099</v>
      </c>
      <c r="K938" s="272" t="s">
        <v>800</v>
      </c>
      <c r="L938" s="72">
        <v>80.900000000000006</v>
      </c>
      <c r="M938" s="8">
        <v>80.900000000000006</v>
      </c>
      <c r="N938" s="8">
        <v>1</v>
      </c>
      <c r="O938" s="8" t="s">
        <v>25</v>
      </c>
      <c r="P938" s="8" t="s">
        <v>711</v>
      </c>
    </row>
    <row r="939">
      <c r="A939" s="37"/>
      <c r="B939" s="8"/>
      <c r="C939" s="215"/>
      <c r="D939" s="37"/>
      <c r="E939" s="215"/>
      <c r="F939" s="37"/>
      <c r="G939" s="8"/>
      <c r="H939" s="8"/>
      <c r="I939" s="24">
        <v>0.63194444444444398</v>
      </c>
      <c r="J939" s="12" t="s">
        <v>801</v>
      </c>
      <c r="K939" s="272"/>
      <c r="L939" s="8">
        <v>80.900000000000006</v>
      </c>
      <c r="M939" s="72">
        <v>80.900000000000006</v>
      </c>
      <c r="N939" s="8"/>
      <c r="O939" s="8"/>
      <c r="P939" s="8"/>
    </row>
    <row r="940" ht="30.75" customHeight="1">
      <c r="A940" s="37"/>
      <c r="B940" s="37">
        <v>95</v>
      </c>
      <c r="C940" s="215"/>
      <c r="D940" s="37" t="s">
        <v>802</v>
      </c>
      <c r="E940" s="215" t="s">
        <v>635</v>
      </c>
      <c r="F940" s="37" t="s">
        <v>22</v>
      </c>
      <c r="G940" s="8" t="s">
        <v>803</v>
      </c>
      <c r="H940" s="17">
        <v>8</v>
      </c>
      <c r="I940" s="16">
        <v>0.25</v>
      </c>
      <c r="J940" s="16">
        <v>0.42361111111111099</v>
      </c>
      <c r="K940" s="57"/>
      <c r="L940" s="8">
        <v>80.900000000000006</v>
      </c>
      <c r="M940" s="8">
        <v>80.900000000000006</v>
      </c>
      <c r="N940" s="8">
        <v>2</v>
      </c>
      <c r="O940" s="8" t="s">
        <v>804</v>
      </c>
      <c r="P940" s="8" t="s">
        <v>711</v>
      </c>
    </row>
    <row r="941" ht="30.75" customHeight="1">
      <c r="A941" s="37"/>
      <c r="B941" s="37"/>
      <c r="C941" s="215"/>
      <c r="D941" s="37"/>
      <c r="E941" s="215"/>
      <c r="F941" s="37"/>
      <c r="G941" s="37"/>
      <c r="H941" s="17"/>
      <c r="I941" s="16">
        <v>0.34722222222222199</v>
      </c>
      <c r="J941" s="16">
        <v>0.49305555555555602</v>
      </c>
      <c r="K941" s="57"/>
      <c r="L941" s="8">
        <v>80.900000000000006</v>
      </c>
      <c r="M941" s="8">
        <v>80.900000000000006</v>
      </c>
      <c r="N941" s="8"/>
      <c r="O941" s="8"/>
      <c r="P941" s="8"/>
    </row>
    <row r="942" ht="30.75" customHeight="1">
      <c r="A942" s="37"/>
      <c r="B942" s="37"/>
      <c r="C942" s="215"/>
      <c r="D942" s="37"/>
      <c r="E942" s="215"/>
      <c r="F942" s="37"/>
      <c r="G942" s="37"/>
      <c r="H942" s="17"/>
      <c r="I942" s="16">
        <v>0.5625</v>
      </c>
      <c r="J942" s="16">
        <v>0.70833333333333304</v>
      </c>
      <c r="K942" s="57"/>
      <c r="L942" s="8">
        <v>80.900000000000006</v>
      </c>
      <c r="M942" s="8">
        <v>80.900000000000006</v>
      </c>
      <c r="N942" s="8"/>
      <c r="O942" s="8"/>
      <c r="P942" s="8"/>
    </row>
    <row r="943" ht="30.75" customHeight="1">
      <c r="A943" s="37"/>
      <c r="B943" s="37"/>
      <c r="C943" s="215"/>
      <c r="D943" s="37"/>
      <c r="E943" s="215"/>
      <c r="F943" s="37"/>
      <c r="G943" s="8"/>
      <c r="H943" s="17"/>
      <c r="I943" s="16">
        <v>0.63194444444444398</v>
      </c>
      <c r="J943" s="16">
        <v>0.77777777777777801</v>
      </c>
      <c r="K943" s="57"/>
      <c r="L943" s="8">
        <v>80.900000000000006</v>
      </c>
      <c r="M943" s="8">
        <v>80.900000000000006</v>
      </c>
      <c r="N943" s="8"/>
      <c r="O943" s="8"/>
      <c r="P943" s="8"/>
    </row>
    <row r="944" ht="30.75" customHeight="1">
      <c r="A944" s="37"/>
      <c r="B944" s="37"/>
      <c r="C944" s="215"/>
      <c r="D944" s="37"/>
      <c r="E944" s="215"/>
      <c r="F944" s="37"/>
      <c r="G944" s="8" t="s">
        <v>805</v>
      </c>
      <c r="H944" s="8">
        <v>4</v>
      </c>
      <c r="I944" s="16">
        <v>0.25</v>
      </c>
      <c r="J944" s="16">
        <v>0.42361111111111099</v>
      </c>
      <c r="K944" s="57"/>
      <c r="L944" s="8">
        <v>80.900000000000006</v>
      </c>
      <c r="M944" s="8">
        <v>80.900000000000006</v>
      </c>
      <c r="N944" s="8">
        <v>1</v>
      </c>
      <c r="O944" s="8" t="s">
        <v>210</v>
      </c>
      <c r="P944" s="8" t="s">
        <v>806</v>
      </c>
    </row>
    <row r="945" ht="30.75" customHeight="1">
      <c r="A945" s="37"/>
      <c r="B945" s="37"/>
      <c r="C945" s="215"/>
      <c r="D945" s="37"/>
      <c r="E945" s="215"/>
      <c r="F945" s="37"/>
      <c r="G945" s="37"/>
      <c r="H945" s="8"/>
      <c r="I945" s="16">
        <v>0.5625</v>
      </c>
      <c r="J945" s="16">
        <v>0.70833333333333304</v>
      </c>
      <c r="K945" s="57"/>
      <c r="L945" s="8">
        <v>80.900000000000006</v>
      </c>
      <c r="M945" s="8">
        <v>80.900000000000006</v>
      </c>
      <c r="N945" s="8"/>
      <c r="O945" s="8"/>
      <c r="P945" s="8"/>
    </row>
    <row r="946" ht="40.5" customHeight="1">
      <c r="A946" s="37"/>
      <c r="B946" s="37"/>
      <c r="C946" s="215"/>
      <c r="D946" s="37"/>
      <c r="E946" s="215"/>
      <c r="F946" s="37"/>
      <c r="G946" s="37"/>
      <c r="H946" s="8">
        <v>4</v>
      </c>
      <c r="I946" s="16">
        <v>0.34722222222222199</v>
      </c>
      <c r="J946" s="16">
        <v>0.49305555555555602</v>
      </c>
      <c r="K946" s="57"/>
      <c r="L946" s="8">
        <v>80.900000000000006</v>
      </c>
      <c r="M946" s="8">
        <v>80.900000000000006</v>
      </c>
      <c r="N946" s="8">
        <v>1</v>
      </c>
      <c r="O946" s="8" t="s">
        <v>807</v>
      </c>
      <c r="P946" s="8" t="s">
        <v>711</v>
      </c>
    </row>
    <row r="947" ht="30.75" customHeight="1">
      <c r="A947" s="37"/>
      <c r="B947" s="37"/>
      <c r="C947" s="215"/>
      <c r="D947" s="37"/>
      <c r="E947" s="215"/>
      <c r="F947" s="37"/>
      <c r="G947" s="8"/>
      <c r="H947" s="8"/>
      <c r="I947" s="16">
        <v>0.63194444444444398</v>
      </c>
      <c r="J947" s="16">
        <v>0.77777777777777801</v>
      </c>
      <c r="K947" s="57"/>
      <c r="L947" s="8">
        <v>80.900000000000006</v>
      </c>
      <c r="M947" s="8">
        <v>80.900000000000006</v>
      </c>
      <c r="N947" s="8"/>
      <c r="O947" s="8"/>
      <c r="P947" s="8"/>
    </row>
    <row r="948" ht="12.75" customHeight="1">
      <c r="A948" s="8">
        <v>89</v>
      </c>
      <c r="B948" s="8">
        <v>96</v>
      </c>
      <c r="C948" s="8">
        <v>568</v>
      </c>
      <c r="D948" s="8" t="s">
        <v>808</v>
      </c>
      <c r="E948" s="8" t="s">
        <v>21</v>
      </c>
      <c r="F948" s="8" t="s">
        <v>22</v>
      </c>
      <c r="G948" s="8" t="s">
        <v>77</v>
      </c>
      <c r="H948" s="8">
        <v>4</v>
      </c>
      <c r="I948" s="19">
        <v>0.26041666666666702</v>
      </c>
      <c r="J948" s="19">
        <v>0.3125</v>
      </c>
      <c r="K948" s="20" t="s">
        <v>809</v>
      </c>
      <c r="L948" s="207">
        <v>58.299999999999997</v>
      </c>
      <c r="M948" s="207">
        <v>58.299999999999997</v>
      </c>
      <c r="N948" s="8">
        <v>1</v>
      </c>
      <c r="O948" s="8" t="s">
        <v>102</v>
      </c>
      <c r="P948" s="8" t="s">
        <v>711</v>
      </c>
    </row>
    <row r="949" ht="22.5">
      <c r="A949" s="8"/>
      <c r="B949" s="8"/>
      <c r="C949" s="8"/>
      <c r="D949" s="8"/>
      <c r="E949" s="8"/>
      <c r="F949" s="8"/>
      <c r="G949" s="8"/>
      <c r="H949" s="8"/>
      <c r="I949" s="19">
        <v>0.70138888888888895</v>
      </c>
      <c r="J949" s="19" t="s">
        <v>810</v>
      </c>
      <c r="K949" s="20"/>
      <c r="L949" s="207">
        <v>58.299999999999997</v>
      </c>
      <c r="M949" s="207">
        <v>58.299999999999997</v>
      </c>
      <c r="N949" s="8"/>
      <c r="O949" s="8"/>
      <c r="P949" s="8"/>
    </row>
    <row r="950" ht="22.5">
      <c r="A950" s="8"/>
      <c r="B950" s="8"/>
      <c r="C950" s="8"/>
      <c r="D950" s="8"/>
      <c r="E950" s="8"/>
      <c r="F950" s="8"/>
      <c r="G950" s="48" t="s">
        <v>48</v>
      </c>
      <c r="H950" s="48">
        <v>2</v>
      </c>
      <c r="I950" s="273">
        <v>0.55555555555555602</v>
      </c>
      <c r="J950" s="140">
        <v>0.60763888888888895</v>
      </c>
      <c r="K950" s="20"/>
      <c r="L950" s="207">
        <v>58.299999999999997</v>
      </c>
      <c r="M950" s="207">
        <v>58.299999999999997</v>
      </c>
      <c r="N950" s="8"/>
      <c r="O950" s="8"/>
      <c r="P950" s="8"/>
    </row>
    <row r="951" ht="12.75" customHeight="1">
      <c r="A951" s="8"/>
      <c r="B951" s="8"/>
      <c r="C951" s="8"/>
      <c r="D951" s="8"/>
      <c r="E951" s="8"/>
      <c r="F951" s="8"/>
      <c r="G951" s="8" t="s">
        <v>251</v>
      </c>
      <c r="H951" s="8">
        <v>6</v>
      </c>
      <c r="I951" s="274">
        <v>0.26041666666666702</v>
      </c>
      <c r="J951" s="275">
        <v>0.3125</v>
      </c>
      <c r="K951" s="20"/>
      <c r="L951" s="34">
        <v>58.299999999999997</v>
      </c>
      <c r="M951" s="8">
        <v>78.700000000000003</v>
      </c>
      <c r="N951" s="8"/>
      <c r="O951" s="8"/>
      <c r="P951" s="8"/>
    </row>
    <row r="952">
      <c r="A952" s="8"/>
      <c r="B952" s="8"/>
      <c r="C952" s="8"/>
      <c r="D952" s="8"/>
      <c r="E952" s="8"/>
      <c r="F952" s="8"/>
      <c r="G952" s="8"/>
      <c r="H952" s="8"/>
      <c r="I952" s="276"/>
      <c r="J952" s="277" t="s">
        <v>811</v>
      </c>
      <c r="K952" s="20"/>
      <c r="L952" s="34"/>
      <c r="M952" s="8"/>
      <c r="N952" s="8"/>
      <c r="O952" s="8"/>
      <c r="P952" s="8"/>
    </row>
    <row r="953">
      <c r="A953" s="8"/>
      <c r="B953" s="8"/>
      <c r="C953" s="8"/>
      <c r="D953" s="8"/>
      <c r="E953" s="8"/>
      <c r="F953" s="8"/>
      <c r="G953" s="8"/>
      <c r="H953" s="8"/>
      <c r="I953" s="188">
        <v>0.55555555555555602</v>
      </c>
      <c r="J953" s="278">
        <v>0.60763888888888895</v>
      </c>
      <c r="K953" s="20"/>
      <c r="L953" s="34">
        <v>58.299999999999997</v>
      </c>
      <c r="M953" s="8">
        <v>78.700000000000003</v>
      </c>
      <c r="N953" s="8"/>
      <c r="O953" s="8"/>
      <c r="P953" s="8"/>
    </row>
    <row r="954">
      <c r="A954" s="8"/>
      <c r="B954" s="8"/>
      <c r="C954" s="8"/>
      <c r="D954" s="8"/>
      <c r="E954" s="8"/>
      <c r="F954" s="8"/>
      <c r="G954" s="8"/>
      <c r="H954" s="8"/>
      <c r="I954" s="188"/>
      <c r="J954" s="277" t="s">
        <v>811</v>
      </c>
      <c r="K954" s="20"/>
      <c r="L954" s="34"/>
      <c r="M954" s="8"/>
      <c r="N954" s="8"/>
      <c r="O954" s="8"/>
      <c r="P954" s="8"/>
    </row>
    <row r="955" ht="22.5">
      <c r="A955" s="8"/>
      <c r="B955" s="8"/>
      <c r="C955" s="8"/>
      <c r="D955" s="8"/>
      <c r="E955" s="8"/>
      <c r="F955" s="8"/>
      <c r="G955" s="8"/>
      <c r="H955" s="8"/>
      <c r="I955" s="269">
        <v>0.70138888888888895</v>
      </c>
      <c r="J955" s="221" t="s">
        <v>810</v>
      </c>
      <c r="K955" s="20"/>
      <c r="L955" s="207">
        <v>58.299999999999997</v>
      </c>
      <c r="M955" s="207">
        <v>58.299999999999997</v>
      </c>
      <c r="N955" s="8"/>
      <c r="O955" s="8"/>
      <c r="P955" s="8"/>
    </row>
    <row r="956" ht="12.75" customHeight="1">
      <c r="A956" s="8"/>
      <c r="B956" s="8"/>
      <c r="C956" s="8"/>
      <c r="D956" s="8"/>
      <c r="E956" s="8"/>
      <c r="F956" s="8"/>
      <c r="G956" s="8" t="s">
        <v>153</v>
      </c>
      <c r="H956" s="8">
        <v>6</v>
      </c>
      <c r="I956" s="221">
        <v>0.26041666666666702</v>
      </c>
      <c r="J956" s="221">
        <v>0.3125</v>
      </c>
      <c r="K956" s="20"/>
      <c r="L956" s="207">
        <v>58.299999999999997</v>
      </c>
      <c r="M956" s="207">
        <v>58.299999999999997</v>
      </c>
      <c r="N956" s="8"/>
      <c r="O956" s="8"/>
      <c r="P956" s="8"/>
    </row>
    <row r="957" ht="22.5">
      <c r="A957" s="8"/>
      <c r="B957" s="8"/>
      <c r="C957" s="8"/>
      <c r="D957" s="8"/>
      <c r="E957" s="8"/>
      <c r="F957" s="8"/>
      <c r="G957" s="8"/>
      <c r="H957" s="8"/>
      <c r="I957" s="273">
        <v>0.55555555555555602</v>
      </c>
      <c r="J957" s="140" t="s">
        <v>812</v>
      </c>
      <c r="K957" s="20"/>
      <c r="L957" s="207">
        <v>58.299999999999997</v>
      </c>
      <c r="M957" s="181">
        <v>78.700000000000003</v>
      </c>
      <c r="N957" s="8"/>
      <c r="O957" s="8"/>
      <c r="P957" s="8"/>
    </row>
    <row r="958">
      <c r="A958" s="8"/>
      <c r="B958" s="8"/>
      <c r="C958" s="8"/>
      <c r="D958" s="8"/>
      <c r="E958" s="8"/>
      <c r="F958" s="8"/>
      <c r="G958" s="8"/>
      <c r="H958" s="8"/>
      <c r="I958" s="279">
        <v>0.70138888888888895</v>
      </c>
      <c r="J958" s="29">
        <v>0.76041666666666696</v>
      </c>
      <c r="K958" s="20"/>
      <c r="L958" s="8">
        <v>78.700000000000003</v>
      </c>
      <c r="M958" s="34">
        <v>58.299999999999997</v>
      </c>
      <c r="N958" s="8"/>
      <c r="O958" s="8"/>
      <c r="P958" s="8"/>
    </row>
    <row r="959">
      <c r="A959" s="8"/>
      <c r="B959" s="8"/>
      <c r="C959" s="8"/>
      <c r="D959" s="8"/>
      <c r="E959" s="8"/>
      <c r="F959" s="8"/>
      <c r="G959" s="8"/>
      <c r="H959" s="8"/>
      <c r="I959" s="280" t="s">
        <v>811</v>
      </c>
      <c r="J959" s="59" t="s">
        <v>316</v>
      </c>
      <c r="K959" s="20"/>
      <c r="L959" s="8"/>
      <c r="M959" s="34"/>
      <c r="N959" s="8"/>
      <c r="O959" s="8"/>
      <c r="P959" s="8"/>
    </row>
    <row r="960" ht="21.75" customHeight="1">
      <c r="A960" s="8">
        <v>90</v>
      </c>
      <c r="B960" s="8">
        <v>97</v>
      </c>
      <c r="C960" s="8">
        <v>569</v>
      </c>
      <c r="D960" s="8" t="s">
        <v>813</v>
      </c>
      <c r="E960" s="8" t="s">
        <v>21</v>
      </c>
      <c r="F960" s="8" t="s">
        <v>22</v>
      </c>
      <c r="G960" s="8" t="s">
        <v>35</v>
      </c>
      <c r="H960" s="8">
        <v>4</v>
      </c>
      <c r="I960" s="13" t="s">
        <v>814</v>
      </c>
      <c r="J960" s="12">
        <v>0.32638888888888901</v>
      </c>
      <c r="K960" s="16" t="s">
        <v>815</v>
      </c>
      <c r="L960" s="34">
        <v>97</v>
      </c>
      <c r="M960" s="34">
        <v>78.400000000000006</v>
      </c>
      <c r="N960" s="8">
        <v>1</v>
      </c>
      <c r="O960" s="8" t="s">
        <v>102</v>
      </c>
      <c r="P960" s="8" t="s">
        <v>711</v>
      </c>
    </row>
    <row r="961" ht="21.75">
      <c r="A961" s="8"/>
      <c r="B961" s="8"/>
      <c r="C961" s="8"/>
      <c r="D961" s="8"/>
      <c r="E961" s="8"/>
      <c r="F961" s="8"/>
      <c r="G961" s="8"/>
      <c r="H961" s="8"/>
      <c r="I961" s="20" t="s">
        <v>816</v>
      </c>
      <c r="J961" s="16">
        <v>0.74305555555555602</v>
      </c>
      <c r="K961" s="16"/>
      <c r="L961" s="34">
        <v>97</v>
      </c>
      <c r="M961" s="34">
        <v>78.400000000000006</v>
      </c>
      <c r="N961" s="8"/>
      <c r="O961" s="8"/>
      <c r="P961" s="8"/>
      <c r="Q961" s="206"/>
    </row>
    <row r="962" ht="22.5">
      <c r="A962" s="37">
        <v>91</v>
      </c>
      <c r="B962" s="8">
        <v>98</v>
      </c>
      <c r="C962" s="211">
        <v>570</v>
      </c>
      <c r="D962" s="35" t="s">
        <v>817</v>
      </c>
      <c r="E962" s="211" t="s">
        <v>635</v>
      </c>
      <c r="F962" s="37" t="s">
        <v>22</v>
      </c>
      <c r="G962" s="216" t="s">
        <v>716</v>
      </c>
      <c r="H962" s="37">
        <v>2</v>
      </c>
      <c r="I962" s="16">
        <v>0.35416666666666702</v>
      </c>
      <c r="J962" s="16">
        <v>0.625</v>
      </c>
      <c r="K962" s="30" t="s">
        <v>818</v>
      </c>
      <c r="L962" s="34">
        <v>170.59999999999999</v>
      </c>
      <c r="M962" s="34">
        <v>170.59999999999999</v>
      </c>
      <c r="N962" s="48">
        <v>1</v>
      </c>
      <c r="O962" s="8" t="s">
        <v>25</v>
      </c>
      <c r="P962" s="8" t="s">
        <v>711</v>
      </c>
      <c r="Q962" s="281"/>
      <c r="R962" s="281"/>
      <c r="S962" s="281"/>
      <c r="T962" s="281"/>
    </row>
    <row r="963" ht="12.75" customHeight="1">
      <c r="A963" s="37"/>
      <c r="B963" s="22">
        <v>99</v>
      </c>
      <c r="C963" s="211"/>
      <c r="D963" s="35" t="s">
        <v>819</v>
      </c>
      <c r="E963" s="211" t="s">
        <v>635</v>
      </c>
      <c r="F963" s="35" t="s">
        <v>22</v>
      </c>
      <c r="G963" s="6" t="s">
        <v>35</v>
      </c>
      <c r="H963" s="6">
        <v>4</v>
      </c>
      <c r="I963" s="262">
        <v>0.19791666666666699</v>
      </c>
      <c r="J963" s="262">
        <v>0.54513888888888895</v>
      </c>
      <c r="K963" s="30" t="s">
        <v>818</v>
      </c>
      <c r="L963" s="34">
        <f t="shared" ref="L963:L964" si="8">170.6-0.7</f>
        <v>169.90000000000001</v>
      </c>
      <c r="M963" s="34">
        <f t="shared" ref="M963:M964" si="9">170.6-0.7</f>
        <v>169.90000000000001</v>
      </c>
      <c r="N963" s="6">
        <v>2</v>
      </c>
      <c r="O963" s="6" t="s">
        <v>102</v>
      </c>
      <c r="P963" s="35" t="s">
        <v>761</v>
      </c>
    </row>
    <row r="964">
      <c r="A964" s="37"/>
      <c r="B964" s="22"/>
      <c r="C964" s="211"/>
      <c r="D964" s="35"/>
      <c r="E964" s="211"/>
      <c r="F964" s="35"/>
      <c r="G964" s="6"/>
      <c r="H964" s="6"/>
      <c r="I964" s="262">
        <v>0.40625</v>
      </c>
      <c r="J964" s="262">
        <v>0.72222222222222199</v>
      </c>
      <c r="K964" s="30"/>
      <c r="L964" s="34">
        <f t="shared" si="8"/>
        <v>169.90000000000001</v>
      </c>
      <c r="M964" s="34">
        <f t="shared" si="9"/>
        <v>169.90000000000001</v>
      </c>
      <c r="N964" s="6"/>
      <c r="O964" s="6"/>
      <c r="P964" s="35"/>
    </row>
    <row r="965" ht="45">
      <c r="A965" s="136">
        <v>92</v>
      </c>
      <c r="B965" s="8">
        <v>101</v>
      </c>
      <c r="C965" s="282">
        <v>571</v>
      </c>
      <c r="D965" s="8" t="s">
        <v>820</v>
      </c>
      <c r="E965" s="244" t="s">
        <v>635</v>
      </c>
      <c r="F965" s="8" t="s">
        <v>22</v>
      </c>
      <c r="G965" s="8" t="s">
        <v>35</v>
      </c>
      <c r="H965" s="283">
        <v>2</v>
      </c>
      <c r="I965" s="284" t="s">
        <v>821</v>
      </c>
      <c r="J965" s="284" t="s">
        <v>822</v>
      </c>
      <c r="K965" s="30" t="s">
        <v>823</v>
      </c>
      <c r="L965" s="283">
        <v>129.30000000000001</v>
      </c>
      <c r="M965" s="285">
        <v>129.30000000000001</v>
      </c>
      <c r="N965" s="286">
        <v>1</v>
      </c>
      <c r="O965" s="283" t="s">
        <v>102</v>
      </c>
      <c r="P965" s="8" t="s">
        <v>711</v>
      </c>
    </row>
    <row r="966" ht="12.75" customHeight="1">
      <c r="A966" s="8">
        <v>93</v>
      </c>
      <c r="B966" s="14">
        <v>102</v>
      </c>
      <c r="C966" s="8">
        <v>572</v>
      </c>
      <c r="D966" s="8" t="s">
        <v>824</v>
      </c>
      <c r="E966" s="8" t="s">
        <v>21</v>
      </c>
      <c r="F966" s="8" t="s">
        <v>22</v>
      </c>
      <c r="G966" s="8" t="s">
        <v>251</v>
      </c>
      <c r="H966" s="8">
        <v>4</v>
      </c>
      <c r="I966" s="16">
        <v>0.29861111111111099</v>
      </c>
      <c r="J966" s="16">
        <v>0.35069444444444398</v>
      </c>
      <c r="K966" s="20" t="s">
        <v>394</v>
      </c>
      <c r="L966" s="73">
        <v>58.5</v>
      </c>
      <c r="M966" s="73">
        <v>58.5</v>
      </c>
      <c r="N966" s="8">
        <v>1</v>
      </c>
      <c r="O966" s="8" t="s">
        <v>102</v>
      </c>
      <c r="P966" s="8" t="s">
        <v>711</v>
      </c>
    </row>
    <row r="967">
      <c r="A967" s="8"/>
      <c r="B967" s="8"/>
      <c r="C967" s="8"/>
      <c r="D967" s="8"/>
      <c r="E967" s="8"/>
      <c r="F967" s="8"/>
      <c r="G967" s="8"/>
      <c r="H967" s="8"/>
      <c r="I967" s="16">
        <v>0.62847222222222199</v>
      </c>
      <c r="J967" s="16">
        <v>0.68055555555555602</v>
      </c>
      <c r="K967" s="20"/>
      <c r="L967" s="73">
        <v>58.5</v>
      </c>
      <c r="M967" s="73">
        <v>58.5</v>
      </c>
      <c r="N967" s="8"/>
      <c r="O967" s="8"/>
      <c r="P967" s="8"/>
    </row>
    <row r="968">
      <c r="A968" s="8"/>
      <c r="B968" s="8"/>
      <c r="C968" s="8"/>
      <c r="D968" s="8"/>
      <c r="E968" s="8"/>
      <c r="F968" s="8"/>
      <c r="G968" s="37" t="s">
        <v>153</v>
      </c>
      <c r="H968" s="14">
        <v>2</v>
      </c>
      <c r="I968" s="16">
        <v>0.62847222222222199</v>
      </c>
      <c r="J968" s="16">
        <v>0.68055555555555602</v>
      </c>
      <c r="K968" s="20"/>
      <c r="L968" s="73">
        <v>58.5</v>
      </c>
      <c r="M968" s="73">
        <v>58.5</v>
      </c>
      <c r="N968" s="8"/>
      <c r="O968" s="8"/>
      <c r="P968" s="8"/>
    </row>
    <row r="969" ht="63" customHeight="1">
      <c r="A969" s="11">
        <v>94</v>
      </c>
      <c r="B969" s="14">
        <v>152</v>
      </c>
      <c r="C969" s="14">
        <v>574</v>
      </c>
      <c r="D969" s="14" t="s">
        <v>825</v>
      </c>
      <c r="E969" s="8" t="s">
        <v>21</v>
      </c>
      <c r="F969" s="8" t="s">
        <v>826</v>
      </c>
      <c r="G969" s="8" t="s">
        <v>50</v>
      </c>
      <c r="H969" s="8">
        <v>4</v>
      </c>
      <c r="I969" s="16" t="s">
        <v>827</v>
      </c>
      <c r="J969" s="16" t="s">
        <v>828</v>
      </c>
      <c r="K969" s="8" t="s">
        <v>829</v>
      </c>
      <c r="L969" s="8" t="s">
        <v>830</v>
      </c>
      <c r="M969" s="8" t="s">
        <v>830</v>
      </c>
      <c r="N969" s="8">
        <v>1</v>
      </c>
      <c r="O969" s="8" t="s">
        <v>210</v>
      </c>
      <c r="P969" s="8" t="s">
        <v>579</v>
      </c>
      <c r="Q969" s="287"/>
    </row>
    <row r="970" ht="22.5">
      <c r="A970" s="11"/>
      <c r="B970" s="14"/>
      <c r="C970" s="14"/>
      <c r="D970" s="14"/>
      <c r="E970" s="14"/>
      <c r="F970" s="14"/>
      <c r="G970" s="8"/>
      <c r="H970" s="8"/>
      <c r="I970" s="16">
        <v>0.60416666666666696</v>
      </c>
      <c r="J970" s="16">
        <v>0.66666666666666696</v>
      </c>
      <c r="K970" s="8"/>
      <c r="L970" s="8" t="s">
        <v>831</v>
      </c>
      <c r="M970" s="8" t="s">
        <v>831</v>
      </c>
      <c r="N970" s="8"/>
      <c r="O970" s="8"/>
      <c r="P970" s="8"/>
    </row>
    <row r="971" ht="22.5" customHeight="1">
      <c r="A971" s="11"/>
      <c r="B971" s="14"/>
      <c r="C971" s="14"/>
      <c r="D971" s="14"/>
      <c r="E971" s="14"/>
      <c r="F971" s="14"/>
      <c r="G971" s="8" t="s">
        <v>832</v>
      </c>
      <c r="H971" s="8">
        <v>4</v>
      </c>
      <c r="I971" s="16" t="s">
        <v>827</v>
      </c>
      <c r="J971" s="16" t="s">
        <v>828</v>
      </c>
      <c r="K971" s="8"/>
      <c r="L971" s="8" t="s">
        <v>830</v>
      </c>
      <c r="M971" s="8" t="s">
        <v>830</v>
      </c>
      <c r="N971" s="8"/>
      <c r="O971" s="8"/>
      <c r="P971" s="8"/>
    </row>
    <row r="972" ht="22.5">
      <c r="A972" s="11"/>
      <c r="B972" s="14"/>
      <c r="C972" s="14"/>
      <c r="D972" s="14"/>
      <c r="E972" s="14"/>
      <c r="F972" s="14"/>
      <c r="G972" s="8"/>
      <c r="H972" s="8"/>
      <c r="I972" s="16" t="s">
        <v>833</v>
      </c>
      <c r="J972" s="16" t="s">
        <v>834</v>
      </c>
      <c r="K972" s="8"/>
      <c r="L972" s="8" t="s">
        <v>830</v>
      </c>
      <c r="M972" s="8" t="s">
        <v>830</v>
      </c>
      <c r="N972" s="8"/>
      <c r="O972" s="8"/>
      <c r="P972" s="8"/>
    </row>
    <row r="973" ht="22.5" customHeight="1">
      <c r="A973" s="11"/>
      <c r="B973" s="14"/>
      <c r="C973" s="14"/>
      <c r="D973" s="14"/>
      <c r="E973" s="14"/>
      <c r="F973" s="14"/>
      <c r="G973" s="8" t="s">
        <v>835</v>
      </c>
      <c r="H973" s="8">
        <v>4</v>
      </c>
      <c r="I973" s="16">
        <v>0.3125</v>
      </c>
      <c r="J973" s="16">
        <v>0.375</v>
      </c>
      <c r="K973" s="8"/>
      <c r="L973" s="8" t="s">
        <v>831</v>
      </c>
      <c r="M973" s="8" t="s">
        <v>831</v>
      </c>
      <c r="N973" s="8"/>
      <c r="O973" s="8"/>
      <c r="P973" s="8"/>
    </row>
    <row r="974" ht="22.5">
      <c r="A974" s="11"/>
      <c r="B974" s="14"/>
      <c r="C974" s="14"/>
      <c r="D974" s="14"/>
      <c r="E974" s="14"/>
      <c r="F974" s="14"/>
      <c r="G974" s="8"/>
      <c r="H974" s="8"/>
      <c r="I974" s="16" t="s">
        <v>833</v>
      </c>
      <c r="J974" s="16" t="s">
        <v>834</v>
      </c>
      <c r="K974" s="8"/>
      <c r="L974" s="8" t="s">
        <v>830</v>
      </c>
      <c r="M974" s="8" t="s">
        <v>830</v>
      </c>
      <c r="N974" s="8"/>
      <c r="O974" s="8"/>
      <c r="P974" s="8"/>
    </row>
    <row r="975" ht="12.75" customHeight="1">
      <c r="A975" s="37">
        <v>95</v>
      </c>
      <c r="B975" s="37">
        <v>104</v>
      </c>
      <c r="C975" s="37">
        <v>575</v>
      </c>
      <c r="D975" s="37" t="s">
        <v>836</v>
      </c>
      <c r="E975" s="37" t="s">
        <v>21</v>
      </c>
      <c r="F975" s="37" t="s">
        <v>22</v>
      </c>
      <c r="G975" s="37" t="s">
        <v>56</v>
      </c>
      <c r="H975" s="37">
        <v>2</v>
      </c>
      <c r="I975" s="30" t="s">
        <v>142</v>
      </c>
      <c r="J975" s="33">
        <v>0.79166666666666696</v>
      </c>
      <c r="K975" s="30" t="s">
        <v>800</v>
      </c>
      <c r="L975" s="66">
        <v>70.599999999999994</v>
      </c>
      <c r="M975" s="66">
        <v>70.900000000000006</v>
      </c>
      <c r="N975" s="37">
        <v>1</v>
      </c>
      <c r="O975" s="37" t="s">
        <v>102</v>
      </c>
      <c r="P975" s="37" t="s">
        <v>711</v>
      </c>
    </row>
    <row r="976" ht="12.75" customHeight="1">
      <c r="A976" s="37"/>
      <c r="B976" s="37"/>
      <c r="C976" s="37"/>
      <c r="D976" s="37"/>
      <c r="E976" s="37"/>
      <c r="F976" s="37"/>
      <c r="G976" s="14" t="s">
        <v>153</v>
      </c>
      <c r="H976" s="37"/>
      <c r="I976" s="30" t="s">
        <v>291</v>
      </c>
      <c r="J976" s="33">
        <v>0.68402777777777801</v>
      </c>
      <c r="K976" s="30"/>
      <c r="L976" s="66">
        <v>70.599999999999994</v>
      </c>
      <c r="M976" s="66">
        <v>70.900000000000006</v>
      </c>
      <c r="N976" s="37"/>
      <c r="O976" s="37"/>
      <c r="P976" s="37"/>
    </row>
    <row r="977" ht="12.75" customHeight="1">
      <c r="A977" s="8">
        <v>96</v>
      </c>
      <c r="B977" s="8">
        <v>105</v>
      </c>
      <c r="C977" s="244">
        <v>576</v>
      </c>
      <c r="D977" s="8" t="s">
        <v>837</v>
      </c>
      <c r="E977" s="215" t="s">
        <v>635</v>
      </c>
      <c r="F977" s="37" t="s">
        <v>22</v>
      </c>
      <c r="G977" s="8" t="s">
        <v>35</v>
      </c>
      <c r="H977" s="8">
        <v>6</v>
      </c>
      <c r="I977" s="16">
        <v>0.3125</v>
      </c>
      <c r="J977" s="16">
        <v>0.39583333333333298</v>
      </c>
      <c r="K977" s="20" t="s">
        <v>264</v>
      </c>
      <c r="L977" s="73">
        <v>55</v>
      </c>
      <c r="M977" s="73">
        <v>55</v>
      </c>
      <c r="N977" s="8">
        <v>1</v>
      </c>
      <c r="O977" s="8" t="s">
        <v>25</v>
      </c>
      <c r="P977" s="8" t="s">
        <v>711</v>
      </c>
    </row>
    <row r="978">
      <c r="A978" s="8"/>
      <c r="B978" s="8"/>
      <c r="C978" s="244"/>
      <c r="D978" s="8"/>
      <c r="E978" s="215"/>
      <c r="F978" s="37"/>
      <c r="G978" s="37"/>
      <c r="H978" s="37"/>
      <c r="I978" s="16">
        <v>0.51388888888888895</v>
      </c>
      <c r="J978" s="16">
        <v>0.59027777777777801</v>
      </c>
      <c r="K978" s="20"/>
      <c r="L978" s="73">
        <v>55</v>
      </c>
      <c r="M978" s="73">
        <v>55</v>
      </c>
      <c r="N978" s="8"/>
      <c r="O978" s="8"/>
      <c r="P978" s="8"/>
    </row>
    <row r="979">
      <c r="A979" s="8"/>
      <c r="B979" s="8"/>
      <c r="C979" s="244"/>
      <c r="D979" s="8"/>
      <c r="E979" s="215"/>
      <c r="F979" s="37"/>
      <c r="G979" s="8"/>
      <c r="H979" s="8"/>
      <c r="I979" s="16">
        <v>0.66319444444444398</v>
      </c>
      <c r="J979" s="16">
        <v>0.73611111111111105</v>
      </c>
      <c r="K979" s="20"/>
      <c r="L979" s="73">
        <v>55</v>
      </c>
      <c r="M979" s="73">
        <v>55</v>
      </c>
      <c r="N979" s="8"/>
      <c r="O979" s="8"/>
      <c r="P979" s="8"/>
    </row>
    <row r="980" ht="12.75" customHeight="1">
      <c r="A980" s="8"/>
      <c r="B980" s="8">
        <v>106</v>
      </c>
      <c r="C980" s="244"/>
      <c r="D980" s="8" t="s">
        <v>838</v>
      </c>
      <c r="E980" s="244" t="s">
        <v>635</v>
      </c>
      <c r="F980" s="8" t="s">
        <v>22</v>
      </c>
      <c r="G980" s="8" t="s">
        <v>35</v>
      </c>
      <c r="H980" s="8">
        <v>6</v>
      </c>
      <c r="I980" s="12">
        <v>0.27083333333333298</v>
      </c>
      <c r="J980" s="12">
        <v>0.39583333333333298</v>
      </c>
      <c r="K980" s="20"/>
      <c r="L980" s="58">
        <v>55</v>
      </c>
      <c r="M980" s="58">
        <v>55</v>
      </c>
      <c r="N980" s="8">
        <v>1</v>
      </c>
      <c r="O980" s="8" t="s">
        <v>25</v>
      </c>
      <c r="P980" s="8" t="s">
        <v>711</v>
      </c>
    </row>
    <row r="981">
      <c r="A981" s="8"/>
      <c r="B981" s="8"/>
      <c r="C981" s="244"/>
      <c r="D981" s="8"/>
      <c r="E981" s="244"/>
      <c r="F981" s="8"/>
      <c r="G981" s="8"/>
      <c r="H981" s="8"/>
      <c r="I981" s="16">
        <v>0.50694444444444398</v>
      </c>
      <c r="J981" s="16">
        <v>0.59722222222222199</v>
      </c>
      <c r="K981" s="20"/>
      <c r="L981" s="34">
        <v>55</v>
      </c>
      <c r="M981" s="34">
        <v>55</v>
      </c>
      <c r="N981" s="8"/>
      <c r="O981" s="8"/>
      <c r="P981" s="8"/>
    </row>
    <row r="982">
      <c r="A982" s="8"/>
      <c r="B982" s="8"/>
      <c r="C982" s="244"/>
      <c r="D982" s="8"/>
      <c r="E982" s="244"/>
      <c r="F982" s="8"/>
      <c r="G982" s="8"/>
      <c r="H982" s="8"/>
      <c r="I982" s="16">
        <v>0.67708333333333304</v>
      </c>
      <c r="J982" s="16">
        <v>0.77083333333333304</v>
      </c>
      <c r="K982" s="20"/>
      <c r="L982" s="34">
        <v>55</v>
      </c>
      <c r="M982" s="34">
        <v>55</v>
      </c>
      <c r="N982" s="8"/>
      <c r="O982" s="8"/>
      <c r="P982" s="8"/>
    </row>
    <row r="983" ht="21.75" customHeight="1">
      <c r="A983" s="8">
        <v>97</v>
      </c>
      <c r="B983" s="8">
        <v>107</v>
      </c>
      <c r="C983" s="244">
        <v>577</v>
      </c>
      <c r="D983" s="8" t="s">
        <v>839</v>
      </c>
      <c r="E983" s="215" t="s">
        <v>635</v>
      </c>
      <c r="F983" s="8" t="s">
        <v>22</v>
      </c>
      <c r="G983" s="36" t="s">
        <v>35</v>
      </c>
      <c r="H983" s="28">
        <v>2</v>
      </c>
      <c r="I983" s="129" t="s">
        <v>112</v>
      </c>
      <c r="J983" s="129" t="s">
        <v>291</v>
      </c>
      <c r="K983" s="124" t="s">
        <v>739</v>
      </c>
      <c r="L983" s="288">
        <v>117</v>
      </c>
      <c r="M983" s="288">
        <v>117</v>
      </c>
      <c r="N983" s="28">
        <v>1</v>
      </c>
      <c r="O983" s="8" t="s">
        <v>102</v>
      </c>
      <c r="P983" s="37" t="s">
        <v>711</v>
      </c>
    </row>
    <row r="984" ht="21.949999999999999" customHeight="1">
      <c r="A984" s="8"/>
      <c r="B984" s="8"/>
      <c r="C984" s="244"/>
      <c r="D984" s="8"/>
      <c r="E984" s="215"/>
      <c r="F984" s="8"/>
      <c r="G984" s="289" t="s">
        <v>56</v>
      </c>
      <c r="H984" s="17">
        <v>2</v>
      </c>
      <c r="I984" s="95">
        <v>0.63194444444444398</v>
      </c>
      <c r="J984" s="95">
        <v>0.76388888888888895</v>
      </c>
      <c r="K984" s="124"/>
      <c r="L984" s="103">
        <v>117</v>
      </c>
      <c r="M984" s="103">
        <v>117</v>
      </c>
      <c r="N984" s="17">
        <v>1</v>
      </c>
      <c r="O984" s="8" t="s">
        <v>210</v>
      </c>
      <c r="P984" s="8" t="s">
        <v>740</v>
      </c>
    </row>
    <row r="985" ht="21.949999999999999" customHeight="1">
      <c r="A985" s="8"/>
      <c r="B985" s="8"/>
      <c r="C985" s="244"/>
      <c r="D985" s="8"/>
      <c r="E985" s="215"/>
      <c r="F985" s="8"/>
      <c r="G985" s="67" t="s">
        <v>153</v>
      </c>
      <c r="H985" s="17"/>
      <c r="I985" s="95"/>
      <c r="J985" s="95"/>
      <c r="K985" s="124"/>
      <c r="L985" s="103"/>
      <c r="M985" s="103"/>
      <c r="N985" s="17"/>
      <c r="O985" s="8"/>
      <c r="P985" s="8"/>
    </row>
    <row r="986" ht="22.5" customHeight="1">
      <c r="A986" s="8">
        <v>98</v>
      </c>
      <c r="B986" s="17">
        <v>109</v>
      </c>
      <c r="C986" s="244">
        <v>579</v>
      </c>
      <c r="D986" s="8" t="s">
        <v>840</v>
      </c>
      <c r="E986" s="244" t="s">
        <v>635</v>
      </c>
      <c r="F986" s="8" t="s">
        <v>22</v>
      </c>
      <c r="G986" s="17" t="s">
        <v>35</v>
      </c>
      <c r="H986" s="17">
        <v>4</v>
      </c>
      <c r="I986" s="8" t="s">
        <v>293</v>
      </c>
      <c r="J986" s="16" t="s">
        <v>841</v>
      </c>
      <c r="K986" s="290"/>
      <c r="L986" s="291" t="s">
        <v>293</v>
      </c>
      <c r="M986" s="291">
        <v>85.200000000000003</v>
      </c>
      <c r="N986" s="17">
        <v>1</v>
      </c>
      <c r="O986" s="8" t="s">
        <v>102</v>
      </c>
      <c r="P986" s="8" t="s">
        <v>711</v>
      </c>
      <c r="Q986" s="292"/>
    </row>
    <row r="987" ht="22.5">
      <c r="A987" s="8"/>
      <c r="B987" s="17"/>
      <c r="C987" s="244"/>
      <c r="D987" s="8"/>
      <c r="E987" s="244"/>
      <c r="F987" s="8"/>
      <c r="G987" s="17"/>
      <c r="H987" s="17"/>
      <c r="I987" s="16" t="s">
        <v>842</v>
      </c>
      <c r="J987" s="16" t="s">
        <v>843</v>
      </c>
      <c r="K987" s="290"/>
      <c r="L987" s="291">
        <v>85.200000000000003</v>
      </c>
      <c r="M987" s="291">
        <v>85.200000000000003</v>
      </c>
      <c r="N987" s="17"/>
      <c r="O987" s="8"/>
      <c r="P987" s="8"/>
    </row>
    <row r="988" ht="22.5">
      <c r="A988" s="8"/>
      <c r="B988" s="17"/>
      <c r="C988" s="244"/>
      <c r="D988" s="8"/>
      <c r="E988" s="244"/>
      <c r="F988" s="8"/>
      <c r="G988" s="17"/>
      <c r="H988" s="17"/>
      <c r="I988" s="16" t="s">
        <v>844</v>
      </c>
      <c r="J988" s="8" t="s">
        <v>293</v>
      </c>
      <c r="K988" s="290"/>
      <c r="L988" s="291">
        <v>85.200000000000003</v>
      </c>
      <c r="M988" s="291" t="s">
        <v>293</v>
      </c>
      <c r="N988" s="17"/>
      <c r="O988" s="8"/>
      <c r="P988" s="8"/>
    </row>
    <row r="989" ht="12.6" customHeight="1">
      <c r="A989" s="8"/>
      <c r="B989" s="8" t="s">
        <v>845</v>
      </c>
      <c r="C989" s="244"/>
      <c r="D989" s="8" t="s">
        <v>846</v>
      </c>
      <c r="E989" s="244" t="s">
        <v>635</v>
      </c>
      <c r="F989" s="8" t="s">
        <v>22</v>
      </c>
      <c r="G989" s="8" t="s">
        <v>35</v>
      </c>
      <c r="H989" s="8">
        <v>8</v>
      </c>
      <c r="I989" s="12">
        <v>0.31597222222222199</v>
      </c>
      <c r="J989" s="12">
        <v>0.50347222222222199</v>
      </c>
      <c r="K989" s="20" t="s">
        <v>749</v>
      </c>
      <c r="L989" s="34">
        <v>77.299999999999997</v>
      </c>
      <c r="M989" s="34">
        <v>77.299999999999997</v>
      </c>
      <c r="N989" s="8">
        <v>4</v>
      </c>
      <c r="O989" s="8" t="s">
        <v>25</v>
      </c>
      <c r="P989" s="8" t="s">
        <v>711</v>
      </c>
    </row>
    <row r="990" ht="12.6" customHeight="1">
      <c r="A990" s="8"/>
      <c r="B990" s="8"/>
      <c r="C990" s="244"/>
      <c r="D990" s="8"/>
      <c r="E990" s="244"/>
      <c r="F990" s="8"/>
      <c r="G990" s="8"/>
      <c r="H990" s="8"/>
      <c r="I990" s="12">
        <v>0.45833333333333298</v>
      </c>
      <c r="J990" s="16">
        <v>0.40277777777777801</v>
      </c>
      <c r="K990" s="20"/>
      <c r="L990" s="34">
        <v>77.299999999999997</v>
      </c>
      <c r="M990" s="58">
        <v>77.299999999999997</v>
      </c>
      <c r="N990" s="8"/>
      <c r="O990" s="8"/>
      <c r="P990" s="8"/>
    </row>
    <row r="991" ht="12.6" customHeight="1">
      <c r="A991" s="8"/>
      <c r="B991" s="8"/>
      <c r="C991" s="244"/>
      <c r="D991" s="8"/>
      <c r="E991" s="244"/>
      <c r="F991" s="8"/>
      <c r="G991" s="8"/>
      <c r="H991" s="8"/>
      <c r="I991" s="16">
        <v>0.54861111111111105</v>
      </c>
      <c r="J991" s="16">
        <v>0.47916666666666702</v>
      </c>
      <c r="K991" s="20"/>
      <c r="L991" s="58">
        <v>77.299999999999997</v>
      </c>
      <c r="M991" s="58">
        <v>77.299999999999997</v>
      </c>
      <c r="N991" s="8"/>
      <c r="O991" s="8"/>
      <c r="P991" s="8"/>
    </row>
    <row r="992" ht="12.6" customHeight="1">
      <c r="A992" s="8"/>
      <c r="B992" s="8"/>
      <c r="C992" s="244"/>
      <c r="D992" s="8"/>
      <c r="E992" s="244"/>
      <c r="F992" s="8"/>
      <c r="G992" s="8"/>
      <c r="H992" s="8"/>
      <c r="I992" s="16">
        <v>0.67013888888888895</v>
      </c>
      <c r="J992" s="16">
        <v>0.75347222222222199</v>
      </c>
      <c r="K992" s="20"/>
      <c r="L992" s="34">
        <v>77.299999999999997</v>
      </c>
      <c r="M992" s="34">
        <v>77.299999999999997</v>
      </c>
      <c r="N992" s="8"/>
      <c r="O992" s="8"/>
      <c r="P992" s="8"/>
    </row>
    <row r="993" ht="15.949999999999999" customHeight="1">
      <c r="A993" s="8">
        <v>99</v>
      </c>
      <c r="B993" s="8">
        <v>112</v>
      </c>
      <c r="C993" s="244">
        <v>580</v>
      </c>
      <c r="D993" s="8" t="s">
        <v>847</v>
      </c>
      <c r="E993" s="244" t="s">
        <v>635</v>
      </c>
      <c r="F993" s="8" t="s">
        <v>22</v>
      </c>
      <c r="G993" s="150" t="s">
        <v>251</v>
      </c>
      <c r="H993" s="8">
        <v>4</v>
      </c>
      <c r="I993" s="16">
        <v>0.29166666666666702</v>
      </c>
      <c r="J993" s="16">
        <v>0.42361111111111099</v>
      </c>
      <c r="K993" s="20" t="s">
        <v>848</v>
      </c>
      <c r="L993" s="8">
        <v>109.8</v>
      </c>
      <c r="M993" s="8">
        <v>109.8</v>
      </c>
      <c r="N993" s="8">
        <v>1</v>
      </c>
      <c r="O993" s="8" t="s">
        <v>849</v>
      </c>
      <c r="P993" s="8" t="s">
        <v>711</v>
      </c>
    </row>
    <row r="994" ht="15.949999999999999" customHeight="1">
      <c r="A994" s="8"/>
      <c r="B994" s="8"/>
      <c r="C994" s="244"/>
      <c r="D994" s="8"/>
      <c r="E994" s="244"/>
      <c r="F994" s="8"/>
      <c r="G994" s="260" t="s">
        <v>153</v>
      </c>
      <c r="H994" s="8"/>
      <c r="I994" s="16">
        <v>0.55555555555555602</v>
      </c>
      <c r="J994" s="16">
        <v>0.69791666666666696</v>
      </c>
      <c r="K994" s="20"/>
      <c r="L994" s="8">
        <v>109.8</v>
      </c>
      <c r="M994" s="8">
        <v>109.8</v>
      </c>
      <c r="N994" s="8"/>
      <c r="O994" s="8"/>
      <c r="P994" s="8"/>
    </row>
    <row r="995" ht="12.75" customHeight="1">
      <c r="A995" s="8">
        <v>100</v>
      </c>
      <c r="B995" s="8">
        <v>113</v>
      </c>
      <c r="C995" s="8">
        <v>584</v>
      </c>
      <c r="D995" s="8" t="s">
        <v>850</v>
      </c>
      <c r="E995" s="8" t="s">
        <v>21</v>
      </c>
      <c r="F995" s="8" t="s">
        <v>22</v>
      </c>
      <c r="G995" s="8" t="s">
        <v>35</v>
      </c>
      <c r="H995" s="8">
        <v>4</v>
      </c>
      <c r="I995" s="16">
        <v>0.25</v>
      </c>
      <c r="J995" s="16">
        <v>0.42361111111111099</v>
      </c>
      <c r="K995" s="20" t="s">
        <v>851</v>
      </c>
      <c r="L995" s="8">
        <v>121.59999999999999</v>
      </c>
      <c r="M995" s="8">
        <v>118.90000000000001</v>
      </c>
      <c r="N995" s="8">
        <v>1</v>
      </c>
      <c r="O995" s="8" t="s">
        <v>25</v>
      </c>
      <c r="P995" s="8" t="s">
        <v>711</v>
      </c>
    </row>
    <row r="996">
      <c r="A996" s="8"/>
      <c r="B996" s="8"/>
      <c r="C996" s="8"/>
      <c r="D996" s="8"/>
      <c r="E996" s="8"/>
      <c r="F996" s="8"/>
      <c r="G996" s="8"/>
      <c r="H996" s="8"/>
      <c r="I996" s="16">
        <v>0.56944444444444398</v>
      </c>
      <c r="J996" s="16">
        <v>0.69791666666666696</v>
      </c>
      <c r="K996" s="20"/>
      <c r="L996" s="8">
        <v>121.59999999999999</v>
      </c>
      <c r="M996" s="8">
        <v>118.90000000000001</v>
      </c>
      <c r="N996" s="8"/>
      <c r="O996" s="8"/>
      <c r="P996" s="8"/>
    </row>
    <row r="997" ht="32.25" customHeight="1">
      <c r="A997" s="8">
        <v>101</v>
      </c>
      <c r="B997" s="8">
        <v>115</v>
      </c>
      <c r="C997" s="8">
        <v>592</v>
      </c>
      <c r="D997" s="8" t="s">
        <v>852</v>
      </c>
      <c r="E997" s="8" t="s">
        <v>21</v>
      </c>
      <c r="F997" s="6" t="s">
        <v>22</v>
      </c>
      <c r="G997" s="6" t="s">
        <v>251</v>
      </c>
      <c r="H997" s="6">
        <v>4</v>
      </c>
      <c r="I997" s="208" t="s">
        <v>853</v>
      </c>
      <c r="J997" s="208" t="s">
        <v>854</v>
      </c>
      <c r="K997" s="77" t="s">
        <v>301</v>
      </c>
      <c r="L997" s="293">
        <v>71.5</v>
      </c>
      <c r="M997" s="293">
        <v>60.5</v>
      </c>
      <c r="N997" s="6">
        <v>1</v>
      </c>
      <c r="O997" s="6" t="s">
        <v>807</v>
      </c>
      <c r="P997" s="6" t="s">
        <v>711</v>
      </c>
    </row>
    <row r="998" ht="21.75">
      <c r="A998" s="8"/>
      <c r="B998" s="8"/>
      <c r="C998" s="8"/>
      <c r="D998" s="8"/>
      <c r="E998" s="8"/>
      <c r="F998" s="6"/>
      <c r="G998" s="6"/>
      <c r="H998" s="6"/>
      <c r="I998" s="208" t="s">
        <v>855</v>
      </c>
      <c r="J998" s="208" t="s">
        <v>856</v>
      </c>
      <c r="K998" s="77"/>
      <c r="L998" s="293">
        <v>60.5</v>
      </c>
      <c r="M998" s="293">
        <v>60.5</v>
      </c>
      <c r="N998" s="6"/>
      <c r="O998" s="6"/>
      <c r="P998" s="6"/>
    </row>
    <row r="999" ht="21.75" customHeight="1">
      <c r="A999" s="8"/>
      <c r="B999" s="8"/>
      <c r="C999" s="8"/>
      <c r="D999" s="8"/>
      <c r="E999" s="8"/>
      <c r="F999" s="6"/>
      <c r="G999" s="6" t="s">
        <v>153</v>
      </c>
      <c r="H999" s="6">
        <v>4</v>
      </c>
      <c r="I999" s="79" t="s">
        <v>857</v>
      </c>
      <c r="J999" s="294" t="s">
        <v>858</v>
      </c>
      <c r="K999" s="77"/>
      <c r="L999" s="293">
        <v>60.5</v>
      </c>
      <c r="M999" s="293">
        <v>60.5</v>
      </c>
      <c r="N999" s="6"/>
      <c r="O999" s="6"/>
      <c r="P999" s="6"/>
    </row>
    <row r="1000" ht="32.25">
      <c r="A1000" s="8"/>
      <c r="B1000" s="8"/>
      <c r="C1000" s="8"/>
      <c r="D1000" s="8"/>
      <c r="E1000" s="8"/>
      <c r="F1000" s="6"/>
      <c r="G1000" s="6"/>
      <c r="H1000" s="6"/>
      <c r="I1000" s="79" t="s">
        <v>859</v>
      </c>
      <c r="J1000" s="295" t="s">
        <v>860</v>
      </c>
      <c r="K1000" s="79" t="s">
        <v>861</v>
      </c>
      <c r="L1000" s="293">
        <v>60.5</v>
      </c>
      <c r="M1000" s="296">
        <v>97.5</v>
      </c>
      <c r="N1000" s="6"/>
      <c r="O1000" s="6"/>
      <c r="P1000" s="6"/>
    </row>
    <row r="1001" ht="56.25">
      <c r="A1001" s="6">
        <v>102</v>
      </c>
      <c r="B1001" s="6">
        <v>116</v>
      </c>
      <c r="C1001" s="6">
        <v>595</v>
      </c>
      <c r="D1001" s="37" t="s">
        <v>862</v>
      </c>
      <c r="E1001" s="37" t="s">
        <v>21</v>
      </c>
      <c r="F1001" s="37" t="s">
        <v>22</v>
      </c>
      <c r="G1001" s="37" t="s">
        <v>35</v>
      </c>
      <c r="H1001" s="37">
        <v>2</v>
      </c>
      <c r="I1001" s="16">
        <v>0.35416666666666702</v>
      </c>
      <c r="J1001" s="12">
        <v>0.47222222222222199</v>
      </c>
      <c r="K1001" s="79" t="s">
        <v>751</v>
      </c>
      <c r="L1001" s="66">
        <v>78</v>
      </c>
      <c r="M1001" s="34">
        <v>78</v>
      </c>
      <c r="N1001" s="37">
        <v>1</v>
      </c>
      <c r="O1001" s="37" t="s">
        <v>210</v>
      </c>
      <c r="P1001" s="37" t="s">
        <v>740</v>
      </c>
    </row>
    <row r="1002" ht="21.75" customHeight="1">
      <c r="A1002" s="8">
        <v>103</v>
      </c>
      <c r="B1002" s="8">
        <v>150</v>
      </c>
      <c r="C1002" s="244">
        <v>596</v>
      </c>
      <c r="D1002" s="8" t="s">
        <v>863</v>
      </c>
      <c r="E1002" s="244" t="s">
        <v>635</v>
      </c>
      <c r="F1002" s="8" t="s">
        <v>22</v>
      </c>
      <c r="G1002" s="8" t="s">
        <v>50</v>
      </c>
      <c r="H1002" s="8">
        <v>2</v>
      </c>
      <c r="I1002" s="188" t="s">
        <v>864</v>
      </c>
      <c r="J1002" s="188" t="s">
        <v>865</v>
      </c>
      <c r="K1002" s="30" t="s">
        <v>739</v>
      </c>
      <c r="L1002" s="8" t="s">
        <v>866</v>
      </c>
      <c r="M1002" s="8" t="s">
        <v>866</v>
      </c>
      <c r="N1002" s="8">
        <v>1</v>
      </c>
      <c r="O1002" s="8" t="s">
        <v>210</v>
      </c>
      <c r="P1002" s="8" t="s">
        <v>867</v>
      </c>
      <c r="Q1002" s="193"/>
      <c r="R1002" s="193"/>
      <c r="S1002" s="193"/>
      <c r="T1002" s="193"/>
      <c r="U1002" s="193"/>
      <c r="V1002" s="193"/>
      <c r="W1002" s="193"/>
      <c r="X1002" s="193"/>
      <c r="Y1002" s="193"/>
    </row>
    <row r="1003" ht="21.75">
      <c r="A1003" s="8"/>
      <c r="B1003" s="8"/>
      <c r="C1003" s="244"/>
      <c r="D1003" s="8"/>
      <c r="E1003" s="244"/>
      <c r="F1003" s="8"/>
      <c r="G1003" s="190" t="s">
        <v>56</v>
      </c>
      <c r="H1003" s="8">
        <v>2</v>
      </c>
      <c r="I1003" s="33">
        <v>0.55555555555555602</v>
      </c>
      <c r="J1003" s="33">
        <v>0.70833333333333304</v>
      </c>
      <c r="K1003" s="30"/>
      <c r="L1003" s="8" t="s">
        <v>866</v>
      </c>
      <c r="M1003" s="8" t="s">
        <v>866</v>
      </c>
      <c r="N1003" s="8"/>
      <c r="O1003" s="8"/>
      <c r="P1003" s="8"/>
      <c r="Q1003" s="193"/>
      <c r="R1003" s="193"/>
      <c r="S1003" s="193"/>
      <c r="T1003" s="193"/>
      <c r="U1003" s="193"/>
      <c r="V1003" s="193"/>
      <c r="W1003" s="193"/>
      <c r="X1003" s="193"/>
      <c r="Y1003" s="193"/>
    </row>
    <row r="1004" ht="21.75" customHeight="1">
      <c r="A1004" s="8"/>
      <c r="B1004" s="8"/>
      <c r="C1004" s="244"/>
      <c r="D1004" s="8"/>
      <c r="E1004" s="244"/>
      <c r="F1004" s="8"/>
      <c r="G1004" s="190" t="s">
        <v>153</v>
      </c>
      <c r="H1004" s="190">
        <v>4</v>
      </c>
      <c r="I1004" s="188">
        <v>0.55555555555555602</v>
      </c>
      <c r="J1004" s="188">
        <v>0.70833333333333304</v>
      </c>
      <c r="K1004" s="284"/>
      <c r="L1004" s="190" t="s">
        <v>866</v>
      </c>
      <c r="M1004" s="190" t="s">
        <v>866</v>
      </c>
      <c r="N1004" s="190">
        <v>2</v>
      </c>
      <c r="O1004" s="8"/>
      <c r="P1004" s="8"/>
      <c r="V1004" s="193"/>
      <c r="W1004" s="193"/>
      <c r="X1004" s="193"/>
      <c r="Y1004" s="193"/>
    </row>
    <row r="1005" ht="30.75">
      <c r="A1005" s="8"/>
      <c r="B1005" s="8"/>
      <c r="C1005" s="244"/>
      <c r="D1005" s="8"/>
      <c r="E1005" s="244"/>
      <c r="F1005" s="8"/>
      <c r="G1005" s="190"/>
      <c r="H1005" s="190"/>
      <c r="I1005" s="190" t="s">
        <v>868</v>
      </c>
      <c r="J1005" s="190" t="s">
        <v>869</v>
      </c>
      <c r="K1005" s="284"/>
      <c r="L1005" s="190" t="s">
        <v>870</v>
      </c>
      <c r="M1005" s="190" t="s">
        <v>871</v>
      </c>
      <c r="N1005" s="190"/>
      <c r="O1005" s="8"/>
      <c r="P1005" s="8"/>
      <c r="Q1005" s="287"/>
      <c r="V1005" s="193"/>
      <c r="W1005" s="193"/>
      <c r="X1005" s="193"/>
      <c r="Y1005" s="193"/>
    </row>
    <row r="1006" ht="20.100000000000001" customHeight="1">
      <c r="A1006" s="36">
        <v>104</v>
      </c>
      <c r="B1006" s="36">
        <v>117</v>
      </c>
      <c r="C1006" s="297">
        <v>600</v>
      </c>
      <c r="D1006" s="37" t="s">
        <v>872</v>
      </c>
      <c r="E1006" s="215" t="s">
        <v>635</v>
      </c>
      <c r="F1006" s="35" t="s">
        <v>22</v>
      </c>
      <c r="G1006" s="205" t="s">
        <v>759</v>
      </c>
      <c r="H1006" s="189">
        <v>3</v>
      </c>
      <c r="I1006" s="97">
        <v>0.29166666666666702</v>
      </c>
      <c r="J1006" s="11" t="s">
        <v>293</v>
      </c>
      <c r="K1006" s="129" t="s">
        <v>873</v>
      </c>
      <c r="L1006" s="298">
        <v>101.59999999999999</v>
      </c>
      <c r="M1006" s="298" t="s">
        <v>293</v>
      </c>
      <c r="N1006" s="36">
        <v>1</v>
      </c>
      <c r="O1006" s="35" t="s">
        <v>25</v>
      </c>
      <c r="P1006" s="35" t="s">
        <v>711</v>
      </c>
    </row>
    <row r="1007" ht="20.100000000000001" customHeight="1">
      <c r="A1007" s="36"/>
      <c r="B1007" s="36"/>
      <c r="C1007" s="297"/>
      <c r="D1007" s="37"/>
      <c r="E1007" s="215"/>
      <c r="F1007" s="35"/>
      <c r="G1007" s="205"/>
      <c r="H1007" s="189"/>
      <c r="I1007" s="95">
        <v>0.58333333333333304</v>
      </c>
      <c r="J1007" s="95">
        <v>0.72222222222222199</v>
      </c>
      <c r="K1007" s="129"/>
      <c r="L1007" s="293">
        <v>101.59999999999999</v>
      </c>
      <c r="M1007" s="293">
        <v>101.59999999999999</v>
      </c>
      <c r="N1007" s="36"/>
      <c r="O1007" s="35"/>
      <c r="P1007" s="35"/>
    </row>
    <row r="1008" ht="20.100000000000001" customHeight="1">
      <c r="A1008" s="36"/>
      <c r="B1008" s="36"/>
      <c r="C1008" s="297"/>
      <c r="D1008" s="37"/>
      <c r="E1008" s="215"/>
      <c r="F1008" s="35"/>
      <c r="G1008" s="205" t="s">
        <v>251</v>
      </c>
      <c r="H1008" s="189">
        <v>2</v>
      </c>
      <c r="I1008" s="97">
        <v>0.29166666666666702</v>
      </c>
      <c r="J1008" s="11" t="s">
        <v>293</v>
      </c>
      <c r="K1008" s="129"/>
      <c r="L1008" s="298">
        <v>101.59999999999999</v>
      </c>
      <c r="M1008" s="298" t="s">
        <v>293</v>
      </c>
      <c r="N1008" s="36"/>
      <c r="O1008" s="35"/>
      <c r="P1008" s="35"/>
    </row>
    <row r="1009" ht="20.100000000000001" customHeight="1">
      <c r="A1009" s="36"/>
      <c r="B1009" s="36"/>
      <c r="C1009" s="297"/>
      <c r="D1009" s="37"/>
      <c r="E1009" s="215"/>
      <c r="F1009" s="35"/>
      <c r="G1009" s="205"/>
      <c r="H1009" s="189"/>
      <c r="I1009" s="95" t="s">
        <v>293</v>
      </c>
      <c r="J1009" s="95">
        <v>0.72222222222222199</v>
      </c>
      <c r="K1009" s="129"/>
      <c r="L1009" s="293" t="s">
        <v>293</v>
      </c>
      <c r="M1009" s="293">
        <v>101.59999999999999</v>
      </c>
      <c r="N1009" s="36"/>
      <c r="O1009" s="35"/>
      <c r="P1009" s="35"/>
    </row>
    <row r="1010" ht="21.949999999999999" customHeight="1">
      <c r="A1010" s="8">
        <v>105</v>
      </c>
      <c r="B1010" s="8">
        <v>118</v>
      </c>
      <c r="C1010" s="244">
        <v>620</v>
      </c>
      <c r="D1010" s="8" t="s">
        <v>874</v>
      </c>
      <c r="E1010" s="244" t="s">
        <v>635</v>
      </c>
      <c r="F1010" s="6" t="s">
        <v>22</v>
      </c>
      <c r="G1010" s="6" t="s">
        <v>875</v>
      </c>
      <c r="H1010" s="6">
        <v>4</v>
      </c>
      <c r="I1010" s="42">
        <v>0.27083333333333298</v>
      </c>
      <c r="J1010" s="42">
        <v>0.375</v>
      </c>
      <c r="K1010" s="39" t="s">
        <v>876</v>
      </c>
      <c r="L1010" s="66">
        <v>83</v>
      </c>
      <c r="M1010" s="66">
        <v>83</v>
      </c>
      <c r="N1010" s="6">
        <v>1</v>
      </c>
      <c r="O1010" s="6" t="s">
        <v>210</v>
      </c>
      <c r="P1010" s="32" t="s">
        <v>740</v>
      </c>
    </row>
    <row r="1011" ht="21.949999999999999" customHeight="1">
      <c r="A1011" s="8"/>
      <c r="B1011" s="8"/>
      <c r="C1011" s="244"/>
      <c r="D1011" s="8"/>
      <c r="E1011" s="244"/>
      <c r="F1011" s="6"/>
      <c r="G1011" s="6"/>
      <c r="H1011" s="6"/>
      <c r="I1011" s="42">
        <v>0.52083333333333304</v>
      </c>
      <c r="J1011" s="42">
        <v>0.625</v>
      </c>
      <c r="K1011" s="39"/>
      <c r="L1011" s="66">
        <v>83</v>
      </c>
      <c r="M1011" s="66">
        <v>83</v>
      </c>
      <c r="N1011" s="6"/>
      <c r="O1011" s="6"/>
      <c r="P1011" s="32"/>
    </row>
    <row r="1012" ht="15" customHeight="1">
      <c r="A1012" s="8"/>
      <c r="B1012" s="8"/>
      <c r="C1012" s="244"/>
      <c r="D1012" s="8"/>
      <c r="E1012" s="244"/>
      <c r="F1012" s="6"/>
      <c r="G1012" s="6" t="s">
        <v>759</v>
      </c>
      <c r="H1012" s="6">
        <v>4</v>
      </c>
      <c r="I1012" s="42">
        <v>0.27083333333333298</v>
      </c>
      <c r="J1012" s="42">
        <v>0.375</v>
      </c>
      <c r="K1012" s="39"/>
      <c r="L1012" s="66">
        <v>83</v>
      </c>
      <c r="M1012" s="66">
        <v>83</v>
      </c>
      <c r="N1012" s="6">
        <v>1</v>
      </c>
      <c r="O1012" s="6" t="s">
        <v>25</v>
      </c>
      <c r="P1012" s="6" t="s">
        <v>711</v>
      </c>
    </row>
    <row r="1013" ht="15" customHeight="1">
      <c r="A1013" s="8"/>
      <c r="B1013" s="8"/>
      <c r="C1013" s="244"/>
      <c r="D1013" s="8"/>
      <c r="E1013" s="244"/>
      <c r="F1013" s="6"/>
      <c r="G1013" s="6"/>
      <c r="H1013" s="6"/>
      <c r="I1013" s="42">
        <v>0.52083333333333304</v>
      </c>
      <c r="J1013" s="42">
        <v>0.625</v>
      </c>
      <c r="K1013" s="39"/>
      <c r="L1013" s="66">
        <v>83</v>
      </c>
      <c r="M1013" s="66">
        <v>83</v>
      </c>
      <c r="N1013" s="6"/>
      <c r="O1013" s="6"/>
      <c r="P1013" s="6"/>
    </row>
    <row r="1014" ht="12.75" customHeight="1">
      <c r="A1014" s="8"/>
      <c r="B1014" s="8"/>
      <c r="C1014" s="244"/>
      <c r="D1014" s="8"/>
      <c r="E1014" s="244"/>
      <c r="F1014" s="6"/>
      <c r="G1014" s="6" t="s">
        <v>56</v>
      </c>
      <c r="H1014" s="299">
        <v>2</v>
      </c>
      <c r="I1014" s="42">
        <v>0.56944444444444398</v>
      </c>
      <c r="J1014" s="42">
        <v>0.6875</v>
      </c>
      <c r="K1014" s="39"/>
      <c r="L1014" s="66">
        <v>83</v>
      </c>
      <c r="M1014" s="66">
        <v>83</v>
      </c>
      <c r="N1014" s="6">
        <v>1</v>
      </c>
      <c r="O1014" s="6" t="s">
        <v>102</v>
      </c>
      <c r="P1014" s="6" t="s">
        <v>711</v>
      </c>
    </row>
    <row r="1015">
      <c r="A1015" s="8"/>
      <c r="B1015" s="8"/>
      <c r="C1015" s="244"/>
      <c r="D1015" s="8"/>
      <c r="E1015" s="244"/>
      <c r="F1015" s="6"/>
      <c r="G1015" s="6" t="s">
        <v>153</v>
      </c>
      <c r="H1015" s="35">
        <v>2</v>
      </c>
      <c r="I1015" s="42">
        <v>0.65625</v>
      </c>
      <c r="J1015" s="42">
        <v>0.74305555555555602</v>
      </c>
      <c r="K1015" s="39"/>
      <c r="L1015" s="34">
        <v>83</v>
      </c>
      <c r="M1015" s="34">
        <v>83</v>
      </c>
      <c r="N1015" s="6"/>
      <c r="O1015" s="6"/>
      <c r="P1015" s="6"/>
    </row>
    <row r="1016" ht="22.5">
      <c r="A1016" s="8">
        <v>106</v>
      </c>
      <c r="B1016" s="8">
        <v>120</v>
      </c>
      <c r="C1016" s="8">
        <v>628</v>
      </c>
      <c r="D1016" s="93" t="s">
        <v>877</v>
      </c>
      <c r="E1016" s="93" t="s">
        <v>21</v>
      </c>
      <c r="F1016" s="93" t="s">
        <v>22</v>
      </c>
      <c r="G1016" s="8" t="s">
        <v>35</v>
      </c>
      <c r="H1016" s="8">
        <v>2</v>
      </c>
      <c r="I1016" s="300">
        <v>0.27083333333333298</v>
      </c>
      <c r="J1016" s="16">
        <v>0.57291666666666696</v>
      </c>
      <c r="K1016" s="20" t="s">
        <v>818</v>
      </c>
      <c r="L1016" s="190">
        <v>137.09999999999999</v>
      </c>
      <c r="M1016" s="190">
        <v>137.09999999999999</v>
      </c>
      <c r="N1016" s="8">
        <v>1</v>
      </c>
      <c r="O1016" s="8" t="s">
        <v>25</v>
      </c>
      <c r="P1016" s="8" t="s">
        <v>711</v>
      </c>
    </row>
    <row r="1017" ht="21.949999999999999" customHeight="1">
      <c r="A1017" s="6">
        <v>107</v>
      </c>
      <c r="B1017" s="6">
        <v>121</v>
      </c>
      <c r="C1017" s="219">
        <v>636</v>
      </c>
      <c r="D1017" s="6" t="s">
        <v>878</v>
      </c>
      <c r="E1017" s="219" t="s">
        <v>635</v>
      </c>
      <c r="F1017" s="8" t="s">
        <v>22</v>
      </c>
      <c r="G1017" s="8" t="s">
        <v>879</v>
      </c>
      <c r="H1017" s="6">
        <v>2</v>
      </c>
      <c r="I1017" s="39">
        <v>0.21875</v>
      </c>
      <c r="J1017" s="39">
        <v>0.48958333333333298</v>
      </c>
      <c r="K1017" s="77" t="s">
        <v>880</v>
      </c>
      <c r="L1017" s="293">
        <v>124.8</v>
      </c>
      <c r="M1017" s="293">
        <v>124.8</v>
      </c>
      <c r="N1017" s="6">
        <v>2</v>
      </c>
      <c r="O1017" s="8" t="s">
        <v>210</v>
      </c>
      <c r="P1017" s="8" t="s">
        <v>740</v>
      </c>
    </row>
    <row r="1018" ht="21.949999999999999" customHeight="1">
      <c r="A1018" s="6"/>
      <c r="B1018" s="6"/>
      <c r="C1018" s="219"/>
      <c r="D1018" s="6"/>
      <c r="E1018" s="219"/>
      <c r="F1018" s="8"/>
      <c r="G1018" s="8" t="s">
        <v>881</v>
      </c>
      <c r="H1018" s="6">
        <v>2</v>
      </c>
      <c r="I1018" s="39">
        <v>0.375</v>
      </c>
      <c r="J1018" s="39">
        <v>0.48958333333333298</v>
      </c>
      <c r="K1018" s="77"/>
      <c r="L1018" s="293">
        <v>124.8</v>
      </c>
      <c r="M1018" s="293">
        <v>124.8</v>
      </c>
      <c r="N1018" s="6"/>
      <c r="O1018" s="8"/>
      <c r="P1018" s="8"/>
    </row>
    <row r="1019" ht="12.75" customHeight="1">
      <c r="A1019" s="6"/>
      <c r="B1019" s="6"/>
      <c r="C1019" s="219"/>
      <c r="D1019" s="6"/>
      <c r="E1019" s="219"/>
      <c r="F1019" s="8"/>
      <c r="G1019" s="8" t="s">
        <v>882</v>
      </c>
      <c r="H1019" s="6">
        <v>2</v>
      </c>
      <c r="I1019" s="39">
        <v>0.21875</v>
      </c>
      <c r="J1019" s="39">
        <v>0.48958333333333298</v>
      </c>
      <c r="K1019" s="77"/>
      <c r="L1019" s="293">
        <v>124.8</v>
      </c>
      <c r="M1019" s="293">
        <v>124.8</v>
      </c>
      <c r="N1019" s="6"/>
      <c r="O1019" s="8" t="s">
        <v>25</v>
      </c>
      <c r="P1019" s="8" t="s">
        <v>711</v>
      </c>
    </row>
    <row r="1020">
      <c r="A1020" s="6"/>
      <c r="B1020" s="6"/>
      <c r="C1020" s="219"/>
      <c r="D1020" s="6"/>
      <c r="E1020" s="219"/>
      <c r="F1020" s="8"/>
      <c r="G1020" s="8" t="s">
        <v>883</v>
      </c>
      <c r="H1020" s="6">
        <v>2</v>
      </c>
      <c r="I1020" s="39">
        <v>0.375</v>
      </c>
      <c r="J1020" s="39">
        <v>0.67013888888888895</v>
      </c>
      <c r="K1020" s="77"/>
      <c r="L1020" s="293">
        <v>124.8</v>
      </c>
      <c r="M1020" s="293">
        <v>124.8</v>
      </c>
      <c r="N1020" s="6"/>
      <c r="O1020" s="8"/>
      <c r="P1020" s="8"/>
    </row>
    <row r="1021">
      <c r="A1021" s="6"/>
      <c r="B1021" s="6"/>
      <c r="C1021" s="219"/>
      <c r="D1021" s="6"/>
      <c r="E1021" s="219"/>
      <c r="F1021" s="8"/>
      <c r="G1021" s="6" t="s">
        <v>881</v>
      </c>
      <c r="H1021" s="6">
        <v>2</v>
      </c>
      <c r="I1021" s="39">
        <v>0.56944444444444398</v>
      </c>
      <c r="J1021" s="39">
        <v>0.6875</v>
      </c>
      <c r="K1021" s="77"/>
      <c r="L1021" s="293">
        <v>124.8</v>
      </c>
      <c r="M1021" s="293">
        <v>124.8</v>
      </c>
      <c r="N1021" s="6">
        <v>1</v>
      </c>
      <c r="O1021" s="8"/>
      <c r="P1021" s="8"/>
    </row>
    <row r="1022" ht="12.75" customHeight="1">
      <c r="A1022" s="8">
        <v>108</v>
      </c>
      <c r="B1022" s="8">
        <v>142</v>
      </c>
      <c r="C1022" s="8">
        <v>118</v>
      </c>
      <c r="D1022" s="8" t="s">
        <v>884</v>
      </c>
      <c r="E1022" s="191" t="s">
        <v>21</v>
      </c>
      <c r="F1022" s="301" t="s">
        <v>885</v>
      </c>
      <c r="G1022" s="37"/>
      <c r="H1022" s="93">
        <v>24</v>
      </c>
      <c r="I1022" s="16">
        <v>0.26736111111111099</v>
      </c>
      <c r="J1022" s="16">
        <v>0.29375000000000001</v>
      </c>
      <c r="K1022" s="17" t="s">
        <v>410</v>
      </c>
      <c r="L1022" s="8">
        <v>14.699999999999999</v>
      </c>
      <c r="M1022" s="8">
        <v>14.699999999999999</v>
      </c>
      <c r="N1022" s="8">
        <v>2</v>
      </c>
      <c r="O1022" s="191" t="s">
        <v>25</v>
      </c>
      <c r="P1022" s="8" t="s">
        <v>70</v>
      </c>
    </row>
    <row r="1023">
      <c r="A1023" s="8"/>
      <c r="B1023" s="8"/>
      <c r="C1023" s="8"/>
      <c r="D1023" s="8"/>
      <c r="E1023" s="191"/>
      <c r="F1023" s="301"/>
      <c r="G1023" s="48"/>
      <c r="H1023" s="93"/>
      <c r="I1023" s="16">
        <v>0.29861111111111099</v>
      </c>
      <c r="J1023" s="16">
        <v>0.32569444444444401</v>
      </c>
      <c r="K1023" s="17"/>
      <c r="L1023" s="8">
        <v>14.699999999999999</v>
      </c>
      <c r="M1023" s="8">
        <v>14.699999999999999</v>
      </c>
      <c r="N1023" s="8"/>
      <c r="O1023" s="191"/>
      <c r="P1023" s="8"/>
    </row>
    <row r="1024">
      <c r="A1024" s="8"/>
      <c r="B1024" s="8"/>
      <c r="C1024" s="8"/>
      <c r="D1024" s="8"/>
      <c r="E1024" s="191"/>
      <c r="F1024" s="301"/>
      <c r="G1024" s="48" t="s">
        <v>886</v>
      </c>
      <c r="H1024" s="93"/>
      <c r="I1024" s="16">
        <v>0.31944444444444497</v>
      </c>
      <c r="J1024" s="16">
        <v>0.34652777777777799</v>
      </c>
      <c r="K1024" s="17"/>
      <c r="L1024" s="8">
        <v>14.699999999999999</v>
      </c>
      <c r="M1024" s="8">
        <v>14.699999999999999</v>
      </c>
      <c r="N1024" s="8"/>
      <c r="O1024" s="191"/>
      <c r="P1024" s="8"/>
    </row>
    <row r="1025">
      <c r="A1025" s="8"/>
      <c r="B1025" s="8"/>
      <c r="C1025" s="8"/>
      <c r="D1025" s="8"/>
      <c r="E1025" s="191"/>
      <c r="F1025" s="301"/>
      <c r="G1025" s="48" t="s">
        <v>887</v>
      </c>
      <c r="H1025" s="93"/>
      <c r="I1025" s="16">
        <v>0.35694444444444401</v>
      </c>
      <c r="J1025" s="16">
        <v>0.38402777777777802</v>
      </c>
      <c r="K1025" s="17"/>
      <c r="L1025" s="8">
        <v>14.699999999999999</v>
      </c>
      <c r="M1025" s="8">
        <v>14.699999999999999</v>
      </c>
      <c r="N1025" s="8"/>
      <c r="O1025" s="191"/>
      <c r="P1025" s="8"/>
    </row>
    <row r="1026">
      <c r="A1026" s="8"/>
      <c r="B1026" s="8"/>
      <c r="C1026" s="8"/>
      <c r="D1026" s="8"/>
      <c r="E1026" s="191"/>
      <c r="F1026" s="301"/>
      <c r="G1026" s="48" t="s">
        <v>56</v>
      </c>
      <c r="H1026" s="93"/>
      <c r="I1026" s="16">
        <v>0.37777777777777799</v>
      </c>
      <c r="J1026" s="16">
        <v>0.40486111111111101</v>
      </c>
      <c r="K1026" s="17"/>
      <c r="L1026" s="8">
        <v>14.699999999999999</v>
      </c>
      <c r="M1026" s="8">
        <v>14.699999999999999</v>
      </c>
      <c r="N1026" s="8"/>
      <c r="O1026" s="191"/>
      <c r="P1026" s="8"/>
    </row>
    <row r="1027">
      <c r="A1027" s="8"/>
      <c r="B1027" s="8"/>
      <c r="C1027" s="8"/>
      <c r="D1027" s="8"/>
      <c r="E1027" s="191"/>
      <c r="F1027" s="301"/>
      <c r="G1027" s="62"/>
      <c r="H1027" s="93"/>
      <c r="I1027" s="16">
        <v>0.43541666666666701</v>
      </c>
      <c r="J1027" s="16">
        <v>0.46180555555555602</v>
      </c>
      <c r="K1027" s="17"/>
      <c r="L1027" s="8">
        <v>14.699999999999999</v>
      </c>
      <c r="M1027" s="8">
        <v>14.699999999999999</v>
      </c>
      <c r="N1027" s="8"/>
      <c r="O1027" s="191"/>
      <c r="P1027" s="8"/>
    </row>
    <row r="1028">
      <c r="A1028" s="8"/>
      <c r="B1028" s="8"/>
      <c r="C1028" s="8"/>
      <c r="D1028" s="8"/>
      <c r="E1028" s="191"/>
      <c r="F1028" s="301"/>
      <c r="G1028" s="14"/>
      <c r="H1028" s="93"/>
      <c r="I1028" s="16">
        <v>0.49236111111111103</v>
      </c>
      <c r="J1028" s="16">
        <v>0.51944444444444504</v>
      </c>
      <c r="K1028" s="17"/>
      <c r="L1028" s="8">
        <v>14.699999999999999</v>
      </c>
      <c r="M1028" s="8">
        <v>14.699999999999999</v>
      </c>
      <c r="N1028" s="8"/>
      <c r="O1028" s="191"/>
      <c r="P1028" s="8"/>
    </row>
    <row r="1029">
      <c r="A1029" s="8"/>
      <c r="B1029" s="8"/>
      <c r="C1029" s="8"/>
      <c r="D1029" s="8"/>
      <c r="E1029" s="191"/>
      <c r="F1029" s="301"/>
      <c r="G1029" s="14"/>
      <c r="H1029" s="93"/>
      <c r="I1029" s="16">
        <v>0.55069444444444504</v>
      </c>
      <c r="J1029" s="16">
        <v>0.57777777777777795</v>
      </c>
      <c r="K1029" s="17"/>
      <c r="L1029" s="8">
        <v>14.699999999999999</v>
      </c>
      <c r="M1029" s="8">
        <v>14.699999999999999</v>
      </c>
      <c r="N1029" s="8"/>
      <c r="O1029" s="191"/>
      <c r="P1029" s="8"/>
    </row>
    <row r="1030">
      <c r="A1030" s="8"/>
      <c r="B1030" s="8"/>
      <c r="C1030" s="8"/>
      <c r="D1030" s="8"/>
      <c r="E1030" s="191"/>
      <c r="F1030" s="301"/>
      <c r="G1030" s="14"/>
      <c r="H1030" s="93"/>
      <c r="I1030" s="16">
        <v>0.60902777777777795</v>
      </c>
      <c r="J1030" s="16">
        <v>0.63611111111111096</v>
      </c>
      <c r="K1030" s="17"/>
      <c r="L1030" s="8">
        <v>14.699999999999999</v>
      </c>
      <c r="M1030" s="8">
        <v>14.699999999999999</v>
      </c>
      <c r="N1030" s="8"/>
      <c r="O1030" s="191"/>
      <c r="P1030" s="8"/>
    </row>
    <row r="1031">
      <c r="A1031" s="8"/>
      <c r="B1031" s="8"/>
      <c r="C1031" s="8"/>
      <c r="D1031" s="8"/>
      <c r="E1031" s="191"/>
      <c r="F1031" s="301"/>
      <c r="G1031" s="14"/>
      <c r="H1031" s="93"/>
      <c r="I1031" s="16">
        <v>0.67291666666666705</v>
      </c>
      <c r="J1031" s="16">
        <v>0.69930555555555596</v>
      </c>
      <c r="K1031" s="17"/>
      <c r="L1031" s="8">
        <v>14.699999999999999</v>
      </c>
      <c r="M1031" s="8">
        <v>14.699999999999999</v>
      </c>
      <c r="N1031" s="8"/>
      <c r="O1031" s="191"/>
      <c r="P1031" s="8"/>
    </row>
    <row r="1032">
      <c r="A1032" s="8"/>
      <c r="B1032" s="8"/>
      <c r="C1032" s="8"/>
      <c r="D1032" s="8"/>
      <c r="E1032" s="191"/>
      <c r="F1032" s="301"/>
      <c r="G1032" s="14"/>
      <c r="H1032" s="93"/>
      <c r="I1032" s="16">
        <v>0.70833333333333304</v>
      </c>
      <c r="J1032" s="16">
        <v>0.73541666666666705</v>
      </c>
      <c r="K1032" s="17"/>
      <c r="L1032" s="8">
        <v>14.699999999999999</v>
      </c>
      <c r="M1032" s="8">
        <v>14.699999999999999</v>
      </c>
      <c r="N1032" s="8"/>
      <c r="O1032" s="191"/>
      <c r="P1032" s="8"/>
    </row>
    <row r="1033">
      <c r="A1033" s="8"/>
      <c r="B1033" s="8"/>
      <c r="C1033" s="8"/>
      <c r="D1033" s="8"/>
      <c r="E1033" s="191"/>
      <c r="F1033" s="301"/>
      <c r="G1033" s="14"/>
      <c r="H1033" s="93"/>
      <c r="I1033" s="16">
        <v>0.72986111111111096</v>
      </c>
      <c r="J1033" s="16">
        <v>0.75624999999999998</v>
      </c>
      <c r="K1033" s="17"/>
      <c r="L1033" s="8">
        <v>14.699999999999999</v>
      </c>
      <c r="M1033" s="8">
        <v>14.699999999999999</v>
      </c>
      <c r="N1033" s="8"/>
      <c r="O1033" s="191"/>
      <c r="P1033" s="8"/>
    </row>
    <row r="1034" ht="16.5" customHeight="1">
      <c r="A1034" s="8"/>
      <c r="B1034" s="8"/>
      <c r="C1034" s="8"/>
      <c r="D1034" s="8"/>
      <c r="E1034" s="191"/>
      <c r="F1034" s="301" t="s">
        <v>885</v>
      </c>
      <c r="G1034" s="8" t="s">
        <v>888</v>
      </c>
      <c r="H1034" s="93">
        <v>4</v>
      </c>
      <c r="I1034" s="33">
        <v>0.78680555555555598</v>
      </c>
      <c r="J1034" s="33">
        <v>0.813194444444444</v>
      </c>
      <c r="K1034" s="17"/>
      <c r="L1034" s="37">
        <v>14.699999999999999</v>
      </c>
      <c r="M1034" s="37">
        <v>14.699999999999999</v>
      </c>
      <c r="N1034" s="8"/>
      <c r="O1034" s="191"/>
      <c r="P1034" s="8"/>
    </row>
    <row r="1035" ht="16.5" customHeight="1">
      <c r="A1035" s="8"/>
      <c r="B1035" s="8"/>
      <c r="C1035" s="8"/>
      <c r="D1035" s="8"/>
      <c r="E1035" s="191"/>
      <c r="F1035" s="301"/>
      <c r="G1035" s="8"/>
      <c r="H1035" s="93"/>
      <c r="I1035" s="16">
        <v>0.84375</v>
      </c>
      <c r="J1035" s="16">
        <v>0.87013888888888902</v>
      </c>
      <c r="K1035" s="17"/>
      <c r="L1035" s="8">
        <v>14.699999999999999</v>
      </c>
      <c r="M1035" s="8">
        <v>14.699999999999999</v>
      </c>
      <c r="N1035" s="8"/>
      <c r="O1035" s="191"/>
      <c r="P1035" s="8"/>
    </row>
    <row r="1036" ht="12.75" customHeight="1">
      <c r="A1036" s="8"/>
      <c r="B1036" s="8"/>
      <c r="C1036" s="8"/>
      <c r="D1036" s="8"/>
      <c r="E1036" s="191"/>
      <c r="F1036" s="301" t="s">
        <v>885</v>
      </c>
      <c r="G1036" s="8" t="s">
        <v>395</v>
      </c>
      <c r="H1036" s="8">
        <v>34</v>
      </c>
      <c r="I1036" s="16">
        <v>0.26736111111111099</v>
      </c>
      <c r="J1036" s="16">
        <v>0.29375000000000001</v>
      </c>
      <c r="K1036" s="17"/>
      <c r="L1036" s="8">
        <v>14.699999999999999</v>
      </c>
      <c r="M1036" s="8">
        <v>14.699999999999999</v>
      </c>
      <c r="N1036" s="8">
        <v>3</v>
      </c>
      <c r="O1036" s="191" t="s">
        <v>25</v>
      </c>
      <c r="P1036" s="8"/>
    </row>
    <row r="1037">
      <c r="A1037" s="8"/>
      <c r="B1037" s="8"/>
      <c r="C1037" s="8"/>
      <c r="D1037" s="8"/>
      <c r="E1037" s="191"/>
      <c r="F1037" s="301"/>
      <c r="G1037" s="8"/>
      <c r="H1037" s="8"/>
      <c r="I1037" s="16">
        <v>0.29861111111111099</v>
      </c>
      <c r="J1037" s="16">
        <v>0.32569444444444401</v>
      </c>
      <c r="K1037" s="17"/>
      <c r="L1037" s="8">
        <v>14.699999999999999</v>
      </c>
      <c r="M1037" s="8">
        <v>14.699999999999999</v>
      </c>
      <c r="N1037" s="8"/>
      <c r="O1037" s="191"/>
      <c r="P1037" s="8"/>
    </row>
    <row r="1038">
      <c r="A1038" s="8"/>
      <c r="B1038" s="8"/>
      <c r="C1038" s="8"/>
      <c r="D1038" s="8"/>
      <c r="E1038" s="191"/>
      <c r="F1038" s="301"/>
      <c r="G1038" s="8"/>
      <c r="H1038" s="8"/>
      <c r="I1038" s="16">
        <v>0.31944444444444497</v>
      </c>
      <c r="J1038" s="16">
        <v>0.34583333333333299</v>
      </c>
      <c r="K1038" s="17"/>
      <c r="L1038" s="8">
        <v>14.699999999999999</v>
      </c>
      <c r="M1038" s="8">
        <v>14.699999999999999</v>
      </c>
      <c r="N1038" s="8"/>
      <c r="O1038" s="191"/>
      <c r="P1038" s="8"/>
    </row>
    <row r="1039">
      <c r="A1039" s="8"/>
      <c r="B1039" s="8"/>
      <c r="C1039" s="8"/>
      <c r="D1039" s="8"/>
      <c r="E1039" s="191"/>
      <c r="F1039" s="301"/>
      <c r="G1039" s="8"/>
      <c r="H1039" s="8"/>
      <c r="I1039" s="16">
        <v>0.35694444444444401</v>
      </c>
      <c r="J1039" s="16">
        <v>0.38402777777777802</v>
      </c>
      <c r="K1039" s="17"/>
      <c r="L1039" s="8">
        <v>14.699999999999999</v>
      </c>
      <c r="M1039" s="8">
        <v>14.699999999999999</v>
      </c>
      <c r="N1039" s="8"/>
      <c r="O1039" s="191"/>
      <c r="P1039" s="8"/>
    </row>
    <row r="1040">
      <c r="A1040" s="8"/>
      <c r="B1040" s="8"/>
      <c r="C1040" s="8"/>
      <c r="D1040" s="8"/>
      <c r="E1040" s="191"/>
      <c r="F1040" s="301"/>
      <c r="G1040" s="8"/>
      <c r="H1040" s="8"/>
      <c r="I1040" s="16">
        <v>0.37638888888888899</v>
      </c>
      <c r="J1040" s="16">
        <v>0.40347222222222201</v>
      </c>
      <c r="K1040" s="17"/>
      <c r="L1040" s="8">
        <v>14.699999999999999</v>
      </c>
      <c r="M1040" s="8">
        <v>14.699999999999999</v>
      </c>
      <c r="N1040" s="8"/>
      <c r="O1040" s="191"/>
      <c r="P1040" s="8"/>
    </row>
    <row r="1041">
      <c r="A1041" s="8"/>
      <c r="B1041" s="8"/>
      <c r="C1041" s="8"/>
      <c r="D1041" s="8"/>
      <c r="E1041" s="191"/>
      <c r="F1041" s="301"/>
      <c r="G1041" s="8"/>
      <c r="H1041" s="8"/>
      <c r="I1041" s="16">
        <v>0.39583333333333298</v>
      </c>
      <c r="J1041" s="16">
        <v>0.422222222222222</v>
      </c>
      <c r="K1041" s="17"/>
      <c r="L1041" s="8">
        <v>14.699999999999999</v>
      </c>
      <c r="M1041" s="8">
        <v>14.699999999999999</v>
      </c>
      <c r="N1041" s="8"/>
      <c r="O1041" s="191"/>
      <c r="P1041" s="8"/>
    </row>
    <row r="1042">
      <c r="A1042" s="8"/>
      <c r="B1042" s="8"/>
      <c r="C1042" s="8"/>
      <c r="D1042" s="8"/>
      <c r="E1042" s="191"/>
      <c r="F1042" s="301"/>
      <c r="G1042" s="8"/>
      <c r="H1042" s="8"/>
      <c r="I1042" s="16">
        <v>0.43472222222222201</v>
      </c>
      <c r="J1042" s="16">
        <v>0.46180555555555602</v>
      </c>
      <c r="K1042" s="17"/>
      <c r="L1042" s="8">
        <v>14.699999999999999</v>
      </c>
      <c r="M1042" s="8">
        <v>14.699999999999999</v>
      </c>
      <c r="N1042" s="8"/>
      <c r="O1042" s="191"/>
      <c r="P1042" s="8"/>
    </row>
    <row r="1043">
      <c r="A1043" s="8"/>
      <c r="B1043" s="8"/>
      <c r="C1043" s="8"/>
      <c r="D1043" s="8"/>
      <c r="E1043" s="191"/>
      <c r="F1043" s="301"/>
      <c r="G1043" s="8"/>
      <c r="H1043" s="8"/>
      <c r="I1043" s="16">
        <v>0.454166666666667</v>
      </c>
      <c r="J1043" s="16">
        <v>0.48125000000000001</v>
      </c>
      <c r="K1043" s="17"/>
      <c r="L1043" s="8">
        <v>14.699999999999999</v>
      </c>
      <c r="M1043" s="8">
        <v>14.699999999999999</v>
      </c>
      <c r="N1043" s="8"/>
      <c r="O1043" s="191"/>
      <c r="P1043" s="8"/>
    </row>
    <row r="1044">
      <c r="A1044" s="8"/>
      <c r="B1044" s="8"/>
      <c r="C1044" s="8"/>
      <c r="D1044" s="8"/>
      <c r="E1044" s="191"/>
      <c r="F1044" s="301"/>
      <c r="G1044" s="8"/>
      <c r="H1044" s="8"/>
      <c r="I1044" s="16">
        <v>0.49305555555555602</v>
      </c>
      <c r="J1044" s="16">
        <v>0.52013888888888904</v>
      </c>
      <c r="K1044" s="17"/>
      <c r="L1044" s="8">
        <v>14.699999999999999</v>
      </c>
      <c r="M1044" s="8">
        <v>14.699999999999999</v>
      </c>
      <c r="N1044" s="8"/>
      <c r="O1044" s="191"/>
      <c r="P1044" s="8"/>
    </row>
    <row r="1045">
      <c r="A1045" s="8"/>
      <c r="B1045" s="8"/>
      <c r="C1045" s="8"/>
      <c r="D1045" s="8"/>
      <c r="E1045" s="191"/>
      <c r="F1045" s="301"/>
      <c r="G1045" s="8"/>
      <c r="H1045" s="8"/>
      <c r="I1045" s="16">
        <v>0.51249999999999996</v>
      </c>
      <c r="J1045" s="16">
        <v>0.53958333333333297</v>
      </c>
      <c r="K1045" s="17"/>
      <c r="L1045" s="8">
        <v>14.699999999999999</v>
      </c>
      <c r="M1045" s="8">
        <v>14.699999999999999</v>
      </c>
      <c r="N1045" s="8"/>
      <c r="O1045" s="191"/>
      <c r="P1045" s="8"/>
    </row>
    <row r="1046">
      <c r="A1046" s="8"/>
      <c r="B1046" s="8"/>
      <c r="C1046" s="8"/>
      <c r="D1046" s="8"/>
      <c r="E1046" s="191"/>
      <c r="F1046" s="301"/>
      <c r="G1046" s="8"/>
      <c r="H1046" s="8"/>
      <c r="I1046" s="16">
        <v>0.59027777777777801</v>
      </c>
      <c r="J1046" s="16">
        <v>0.61736111111111103</v>
      </c>
      <c r="K1046" s="17"/>
      <c r="L1046" s="8">
        <v>14.699999999999999</v>
      </c>
      <c r="M1046" s="8">
        <v>14.699999999999999</v>
      </c>
      <c r="N1046" s="8"/>
      <c r="O1046" s="191"/>
      <c r="P1046" s="8"/>
    </row>
    <row r="1047">
      <c r="A1047" s="8"/>
      <c r="B1047" s="8"/>
      <c r="C1047" s="8"/>
      <c r="D1047" s="8"/>
      <c r="E1047" s="191"/>
      <c r="F1047" s="301"/>
      <c r="G1047" s="8"/>
      <c r="H1047" s="8"/>
      <c r="I1047" s="16">
        <v>0.62916666666666698</v>
      </c>
      <c r="J1047" s="16">
        <v>0.65625</v>
      </c>
      <c r="K1047" s="17"/>
      <c r="L1047" s="8">
        <v>14.699999999999999</v>
      </c>
      <c r="M1047" s="8">
        <v>14.699999999999999</v>
      </c>
      <c r="N1047" s="8"/>
      <c r="O1047" s="191"/>
      <c r="P1047" s="8"/>
    </row>
    <row r="1048">
      <c r="A1048" s="8"/>
      <c r="B1048" s="8"/>
      <c r="C1048" s="8"/>
      <c r="D1048" s="8"/>
      <c r="E1048" s="191"/>
      <c r="F1048" s="301"/>
      <c r="G1048" s="8"/>
      <c r="H1048" s="8"/>
      <c r="I1048" s="16">
        <v>0.67638888888888904</v>
      </c>
      <c r="J1048" s="16">
        <v>0.70347222222222205</v>
      </c>
      <c r="K1048" s="17"/>
      <c r="L1048" s="8">
        <v>14.699999999999999</v>
      </c>
      <c r="M1048" s="8">
        <v>14.699999999999999</v>
      </c>
      <c r="N1048" s="8"/>
      <c r="O1048" s="191"/>
      <c r="P1048" s="8"/>
    </row>
    <row r="1049">
      <c r="A1049" s="8"/>
      <c r="B1049" s="8"/>
      <c r="C1049" s="8"/>
      <c r="D1049" s="8"/>
      <c r="E1049" s="191"/>
      <c r="F1049" s="301"/>
      <c r="G1049" s="8"/>
      <c r="H1049" s="8"/>
      <c r="I1049" s="16">
        <v>0.69027777777777799</v>
      </c>
      <c r="J1049" s="16">
        <v>0.71736111111111101</v>
      </c>
      <c r="K1049" s="17"/>
      <c r="L1049" s="8">
        <v>14.699999999999999</v>
      </c>
      <c r="M1049" s="8">
        <v>14.699999999999999</v>
      </c>
      <c r="N1049" s="8"/>
      <c r="O1049" s="191"/>
      <c r="P1049" s="8"/>
    </row>
    <row r="1050">
      <c r="A1050" s="8"/>
      <c r="B1050" s="8"/>
      <c r="C1050" s="8"/>
      <c r="D1050" s="8"/>
      <c r="E1050" s="191"/>
      <c r="F1050" s="301"/>
      <c r="G1050" s="8"/>
      <c r="H1050" s="8"/>
      <c r="I1050" s="16">
        <v>0.71875</v>
      </c>
      <c r="J1050" s="16">
        <v>0.74583333333333302</v>
      </c>
      <c r="K1050" s="17"/>
      <c r="L1050" s="8">
        <v>14.699999999999999</v>
      </c>
      <c r="M1050" s="8">
        <v>14.699999999999999</v>
      </c>
      <c r="N1050" s="8"/>
      <c r="O1050" s="191"/>
      <c r="P1050" s="8"/>
    </row>
    <row r="1051">
      <c r="A1051" s="8"/>
      <c r="B1051" s="8"/>
      <c r="C1051" s="8"/>
      <c r="D1051" s="8"/>
      <c r="E1051" s="191"/>
      <c r="F1051" s="301"/>
      <c r="G1051" s="8"/>
      <c r="H1051" s="8"/>
      <c r="I1051" s="16">
        <v>0.73402777777777795</v>
      </c>
      <c r="J1051" s="16">
        <v>0.76041666666666696</v>
      </c>
      <c r="K1051" s="17"/>
      <c r="L1051" s="8">
        <v>14.699999999999999</v>
      </c>
      <c r="M1051" s="8">
        <v>14.699999999999999</v>
      </c>
      <c r="N1051" s="8"/>
      <c r="O1051" s="191"/>
      <c r="P1051" s="8"/>
    </row>
    <row r="1052">
      <c r="A1052" s="8"/>
      <c r="B1052" s="8"/>
      <c r="C1052" s="8"/>
      <c r="D1052" s="8"/>
      <c r="E1052" s="191"/>
      <c r="F1052" s="301"/>
      <c r="G1052" s="8"/>
      <c r="H1052" s="8"/>
      <c r="I1052" s="16">
        <v>0.74791666666666701</v>
      </c>
      <c r="J1052" s="16">
        <v>0.77500000000000002</v>
      </c>
      <c r="K1052" s="17"/>
      <c r="L1052" s="8">
        <v>14.699999999999999</v>
      </c>
      <c r="M1052" s="8">
        <v>14.699999999999999</v>
      </c>
      <c r="N1052" s="8"/>
      <c r="O1052" s="191"/>
      <c r="P1052" s="8"/>
    </row>
    <row r="1053" ht="12.75" customHeight="1">
      <c r="A1053" s="8"/>
      <c r="B1053" s="8"/>
      <c r="C1053" s="8"/>
      <c r="D1053" s="8"/>
      <c r="E1053" s="191"/>
      <c r="F1053" s="301" t="s">
        <v>885</v>
      </c>
      <c r="G1053" s="37" t="s">
        <v>395</v>
      </c>
      <c r="H1053" s="8">
        <v>8</v>
      </c>
      <c r="I1053" s="16">
        <v>0.77569444444444502</v>
      </c>
      <c r="J1053" s="16">
        <v>0.80277777777777803</v>
      </c>
      <c r="K1053" s="17"/>
      <c r="L1053" s="8">
        <v>14.699999999999999</v>
      </c>
      <c r="M1053" s="8">
        <v>14.699999999999999</v>
      </c>
      <c r="N1053" s="8"/>
      <c r="O1053" s="191"/>
      <c r="P1053" s="8"/>
    </row>
    <row r="1054">
      <c r="A1054" s="8"/>
      <c r="B1054" s="8"/>
      <c r="C1054" s="8"/>
      <c r="D1054" s="8"/>
      <c r="E1054" s="191"/>
      <c r="F1054" s="301"/>
      <c r="G1054" s="37"/>
      <c r="H1054" s="37"/>
      <c r="I1054" s="16">
        <v>0.79097222222222197</v>
      </c>
      <c r="J1054" s="16">
        <v>0.81736111111111098</v>
      </c>
      <c r="K1054" s="17"/>
      <c r="L1054" s="8">
        <v>14.699999999999999</v>
      </c>
      <c r="M1054" s="8">
        <v>14.699999999999999</v>
      </c>
      <c r="N1054" s="8"/>
      <c r="O1054" s="191"/>
      <c r="P1054" s="8"/>
    </row>
    <row r="1055" ht="12.75" customHeight="1">
      <c r="A1055" s="8"/>
      <c r="B1055" s="8"/>
      <c r="C1055" s="8"/>
      <c r="D1055" s="8"/>
      <c r="E1055" s="191"/>
      <c r="F1055" s="301"/>
      <c r="G1055" s="37"/>
      <c r="H1055" s="37"/>
      <c r="I1055" s="16">
        <v>0.83263888888888904</v>
      </c>
      <c r="J1055" s="16">
        <v>0.85972222222222205</v>
      </c>
      <c r="K1055" s="17"/>
      <c r="L1055" s="8">
        <v>14.699999999999999</v>
      </c>
      <c r="M1055" s="8">
        <v>14.699999999999999</v>
      </c>
      <c r="N1055" s="8"/>
      <c r="O1055" s="191"/>
      <c r="P1055" s="8"/>
    </row>
    <row r="1056">
      <c r="A1056" s="8"/>
      <c r="B1056" s="8"/>
      <c r="C1056" s="8"/>
      <c r="D1056" s="8"/>
      <c r="E1056" s="191"/>
      <c r="F1056" s="301"/>
      <c r="G1056" s="37"/>
      <c r="H1056" s="8"/>
      <c r="I1056" s="16">
        <v>0.84722222222222199</v>
      </c>
      <c r="J1056" s="16">
        <v>0.87361111111111101</v>
      </c>
      <c r="K1056" s="17"/>
      <c r="L1056" s="8">
        <v>14.699999999999999</v>
      </c>
      <c r="M1056" s="8">
        <v>14.699999999999999</v>
      </c>
      <c r="N1056" s="8"/>
      <c r="O1056" s="191"/>
      <c r="P1056" s="8"/>
    </row>
    <row r="1057" ht="12.75" customHeight="1">
      <c r="A1057" s="8">
        <v>109</v>
      </c>
      <c r="B1057" s="8">
        <v>143</v>
      </c>
      <c r="C1057" s="8">
        <v>132</v>
      </c>
      <c r="D1057" s="37" t="s">
        <v>889</v>
      </c>
      <c r="E1057" s="302" t="s">
        <v>21</v>
      </c>
      <c r="F1057" s="301" t="s">
        <v>885</v>
      </c>
      <c r="G1057" s="8" t="s">
        <v>890</v>
      </c>
      <c r="H1057" s="8">
        <v>20</v>
      </c>
      <c r="I1057" s="16">
        <v>0.30555555555555602</v>
      </c>
      <c r="J1057" s="16">
        <v>0.34652777777777799</v>
      </c>
      <c r="K1057" s="17" t="s">
        <v>262</v>
      </c>
      <c r="L1057" s="8">
        <v>32.600000000000001</v>
      </c>
      <c r="M1057" s="34">
        <v>33</v>
      </c>
      <c r="N1057" s="8">
        <v>2</v>
      </c>
      <c r="O1057" s="191" t="s">
        <v>25</v>
      </c>
      <c r="P1057" s="8" t="s">
        <v>103</v>
      </c>
    </row>
    <row r="1058">
      <c r="A1058" s="8"/>
      <c r="B1058" s="8"/>
      <c r="C1058" s="8"/>
      <c r="D1058" s="8"/>
      <c r="E1058" s="302"/>
      <c r="F1058" s="301"/>
      <c r="G1058" s="8"/>
      <c r="H1058" s="8"/>
      <c r="I1058" s="16">
        <v>0.35347222222222202</v>
      </c>
      <c r="J1058" s="16">
        <v>0.39444444444444399</v>
      </c>
      <c r="K1058" s="17"/>
      <c r="L1058" s="8">
        <v>32.600000000000001</v>
      </c>
      <c r="M1058" s="34">
        <v>33</v>
      </c>
      <c r="N1058" s="8"/>
      <c r="O1058" s="191"/>
      <c r="P1058" s="8"/>
    </row>
    <row r="1059">
      <c r="A1059" s="8"/>
      <c r="B1059" s="8"/>
      <c r="C1059" s="8"/>
      <c r="D1059" s="8"/>
      <c r="E1059" s="302"/>
      <c r="F1059" s="301"/>
      <c r="G1059" s="8"/>
      <c r="H1059" s="8"/>
      <c r="I1059" s="16">
        <v>0.38750000000000001</v>
      </c>
      <c r="J1059" s="16">
        <v>0.422222222222222</v>
      </c>
      <c r="K1059" s="17"/>
      <c r="L1059" s="8">
        <v>32.600000000000001</v>
      </c>
      <c r="M1059" s="34">
        <v>33</v>
      </c>
      <c r="N1059" s="8"/>
      <c r="O1059" s="191"/>
      <c r="P1059" s="8"/>
    </row>
    <row r="1060">
      <c r="A1060" s="8"/>
      <c r="B1060" s="8"/>
      <c r="C1060" s="8"/>
      <c r="D1060" s="8"/>
      <c r="E1060" s="302"/>
      <c r="F1060" s="301"/>
      <c r="G1060" s="8"/>
      <c r="H1060" s="8"/>
      <c r="I1060" s="16">
        <v>0.43541666666666701</v>
      </c>
      <c r="J1060" s="16">
        <v>0.47638888888888897</v>
      </c>
      <c r="K1060" s="17"/>
      <c r="L1060" s="8">
        <v>32.600000000000001</v>
      </c>
      <c r="M1060" s="34">
        <v>33</v>
      </c>
      <c r="N1060" s="8"/>
      <c r="O1060" s="191"/>
      <c r="P1060" s="8"/>
    </row>
    <row r="1061">
      <c r="A1061" s="8"/>
      <c r="B1061" s="8"/>
      <c r="C1061" s="8"/>
      <c r="D1061" s="8"/>
      <c r="E1061" s="302"/>
      <c r="F1061" s="301"/>
      <c r="G1061" s="8"/>
      <c r="H1061" s="8"/>
      <c r="I1061" s="16">
        <v>0.47777777777777802</v>
      </c>
      <c r="J1061" s="16">
        <v>0.51805555555555605</v>
      </c>
      <c r="K1061" s="17"/>
      <c r="L1061" s="8">
        <v>32.600000000000001</v>
      </c>
      <c r="M1061" s="34">
        <v>33</v>
      </c>
      <c r="N1061" s="8"/>
      <c r="O1061" s="191"/>
      <c r="P1061" s="8"/>
    </row>
    <row r="1062">
      <c r="A1062" s="8"/>
      <c r="B1062" s="8"/>
      <c r="C1062" s="8"/>
      <c r="D1062" s="8"/>
      <c r="E1062" s="302"/>
      <c r="F1062" s="301"/>
      <c r="G1062" s="8"/>
      <c r="H1062" s="8"/>
      <c r="I1062" s="16">
        <v>0.55972222222222201</v>
      </c>
      <c r="J1062" s="16">
        <v>0.594444444444444</v>
      </c>
      <c r="K1062" s="17"/>
      <c r="L1062" s="8">
        <v>32.600000000000001</v>
      </c>
      <c r="M1062" s="34">
        <v>33</v>
      </c>
      <c r="N1062" s="8"/>
      <c r="O1062" s="191"/>
      <c r="P1062" s="8"/>
    </row>
    <row r="1063">
      <c r="A1063" s="8"/>
      <c r="B1063" s="8"/>
      <c r="C1063" s="8"/>
      <c r="D1063" s="8"/>
      <c r="E1063" s="302"/>
      <c r="F1063" s="301"/>
      <c r="G1063" s="8"/>
      <c r="H1063" s="8"/>
      <c r="I1063" s="16">
        <v>0.60069444444444398</v>
      </c>
      <c r="J1063" s="16">
        <v>0.64166666666666705</v>
      </c>
      <c r="K1063" s="17"/>
      <c r="L1063" s="8">
        <v>32.600000000000001</v>
      </c>
      <c r="M1063" s="34">
        <v>33</v>
      </c>
      <c r="N1063" s="8"/>
      <c r="O1063" s="191"/>
      <c r="P1063" s="8"/>
    </row>
    <row r="1064">
      <c r="A1064" s="8"/>
      <c r="B1064" s="8"/>
      <c r="C1064" s="8"/>
      <c r="D1064" s="8"/>
      <c r="E1064" s="302"/>
      <c r="F1064" s="301"/>
      <c r="G1064" s="8"/>
      <c r="H1064" s="8"/>
      <c r="I1064" s="16">
        <v>0.64166666666666705</v>
      </c>
      <c r="J1064" s="16">
        <v>0.68263888888888902</v>
      </c>
      <c r="K1064" s="17"/>
      <c r="L1064" s="8">
        <v>32.600000000000001</v>
      </c>
      <c r="M1064" s="34">
        <v>33</v>
      </c>
      <c r="N1064" s="8"/>
      <c r="O1064" s="191"/>
      <c r="P1064" s="8"/>
    </row>
    <row r="1065">
      <c r="A1065" s="8"/>
      <c r="B1065" s="8"/>
      <c r="C1065" s="8"/>
      <c r="D1065" s="8"/>
      <c r="E1065" s="302"/>
      <c r="F1065" s="301"/>
      <c r="G1065" s="8"/>
      <c r="H1065" s="8"/>
      <c r="I1065" s="16">
        <v>0.72916666666666696</v>
      </c>
      <c r="J1065" s="16" t="s">
        <v>891</v>
      </c>
      <c r="K1065" s="17"/>
      <c r="L1065" s="8">
        <v>32.600000000000001</v>
      </c>
      <c r="M1065" s="34">
        <v>33</v>
      </c>
      <c r="N1065" s="8"/>
      <c r="O1065" s="191"/>
      <c r="P1065" s="8"/>
    </row>
    <row r="1066">
      <c r="A1066" s="8"/>
      <c r="B1066" s="8"/>
      <c r="C1066" s="8"/>
      <c r="D1066" s="8"/>
      <c r="E1066" s="302"/>
      <c r="F1066" s="301"/>
      <c r="G1066" s="8"/>
      <c r="H1066" s="8"/>
      <c r="I1066" s="16">
        <v>0.77083333333333304</v>
      </c>
      <c r="J1066" s="16" t="s">
        <v>892</v>
      </c>
      <c r="K1066" s="17"/>
      <c r="L1066" s="8">
        <v>32.600000000000001</v>
      </c>
      <c r="M1066" s="34">
        <v>33</v>
      </c>
      <c r="N1066" s="8"/>
      <c r="O1066" s="191"/>
      <c r="P1066" s="8"/>
    </row>
    <row r="1067" ht="12.75" customHeight="1">
      <c r="A1067" s="8"/>
      <c r="B1067" s="8"/>
      <c r="C1067" s="8"/>
      <c r="D1067" s="8"/>
      <c r="E1067" s="302"/>
      <c r="F1067" s="301" t="s">
        <v>885</v>
      </c>
      <c r="G1067" s="93" t="s">
        <v>893</v>
      </c>
      <c r="H1067" s="8">
        <v>10</v>
      </c>
      <c r="I1067" s="16">
        <v>0.30555555555555602</v>
      </c>
      <c r="J1067" s="16">
        <v>0.34652777777777799</v>
      </c>
      <c r="K1067" s="17"/>
      <c r="L1067" s="8">
        <v>32.600000000000001</v>
      </c>
      <c r="M1067" s="34">
        <v>33</v>
      </c>
      <c r="N1067" s="8">
        <v>1</v>
      </c>
      <c r="O1067" s="191" t="s">
        <v>25</v>
      </c>
      <c r="P1067" s="8"/>
    </row>
    <row r="1068">
      <c r="A1068" s="8"/>
      <c r="B1068" s="8"/>
      <c r="C1068" s="8"/>
      <c r="D1068" s="8"/>
      <c r="E1068" s="302"/>
      <c r="F1068" s="301"/>
      <c r="G1068" s="93"/>
      <c r="H1068" s="8"/>
      <c r="I1068" s="16">
        <v>0.38750000000000001</v>
      </c>
      <c r="J1068" s="16">
        <v>0.422222222222222</v>
      </c>
      <c r="K1068" s="17"/>
      <c r="L1068" s="8">
        <v>32.600000000000001</v>
      </c>
      <c r="M1068" s="34">
        <v>33</v>
      </c>
      <c r="N1068" s="8"/>
      <c r="O1068" s="191"/>
      <c r="P1068" s="8"/>
    </row>
    <row r="1069">
      <c r="A1069" s="8"/>
      <c r="B1069" s="8"/>
      <c r="C1069" s="8"/>
      <c r="D1069" s="8"/>
      <c r="E1069" s="302"/>
      <c r="F1069" s="301"/>
      <c r="G1069" s="93"/>
      <c r="H1069" s="8"/>
      <c r="I1069" s="16">
        <v>0.47777777777777802</v>
      </c>
      <c r="J1069" s="16">
        <v>0.51805555555555605</v>
      </c>
      <c r="K1069" s="17"/>
      <c r="L1069" s="8">
        <v>32.600000000000001</v>
      </c>
      <c r="M1069" s="34">
        <v>33</v>
      </c>
      <c r="N1069" s="8"/>
      <c r="O1069" s="191"/>
      <c r="P1069" s="8"/>
    </row>
    <row r="1070">
      <c r="A1070" s="8"/>
      <c r="B1070" s="8"/>
      <c r="C1070" s="8"/>
      <c r="D1070" s="8"/>
      <c r="E1070" s="302"/>
      <c r="F1070" s="301"/>
      <c r="G1070" s="93"/>
      <c r="H1070" s="8"/>
      <c r="I1070" s="16">
        <v>0.60069444444444398</v>
      </c>
      <c r="J1070" s="16">
        <v>0.64166666666666705</v>
      </c>
      <c r="K1070" s="17"/>
      <c r="L1070" s="8">
        <v>32.600000000000001</v>
      </c>
      <c r="M1070" s="34">
        <v>33</v>
      </c>
      <c r="N1070" s="8"/>
      <c r="O1070" s="191"/>
      <c r="P1070" s="8"/>
    </row>
    <row r="1071">
      <c r="A1071" s="8"/>
      <c r="B1071" s="8"/>
      <c r="C1071" s="8"/>
      <c r="D1071" s="8"/>
      <c r="E1071" s="302"/>
      <c r="F1071" s="301"/>
      <c r="G1071" s="93"/>
      <c r="H1071" s="8"/>
      <c r="I1071" s="16">
        <v>0.72916666666666696</v>
      </c>
      <c r="J1071" s="16" t="s">
        <v>891</v>
      </c>
      <c r="K1071" s="17"/>
      <c r="L1071" s="8">
        <v>32.600000000000001</v>
      </c>
      <c r="M1071" s="34">
        <v>33</v>
      </c>
      <c r="N1071" s="8"/>
      <c r="O1071" s="191"/>
      <c r="P1071" s="8"/>
    </row>
    <row r="1072" ht="12.75" customHeight="1">
      <c r="A1072" s="8"/>
      <c r="B1072" s="8"/>
      <c r="C1072" s="8"/>
      <c r="D1072" s="8"/>
      <c r="E1072" s="302"/>
      <c r="F1072" s="301"/>
      <c r="G1072" s="43" t="s">
        <v>716</v>
      </c>
      <c r="H1072" s="8">
        <v>18</v>
      </c>
      <c r="I1072" s="16">
        <v>0.30555555555555602</v>
      </c>
      <c r="J1072" s="16">
        <v>0.34652777777777799</v>
      </c>
      <c r="K1072" s="17"/>
      <c r="L1072" s="8">
        <v>32.600000000000001</v>
      </c>
      <c r="M1072" s="34">
        <v>33</v>
      </c>
      <c r="N1072" s="8">
        <v>2</v>
      </c>
      <c r="O1072" s="191" t="s">
        <v>25</v>
      </c>
      <c r="P1072" s="8"/>
    </row>
    <row r="1073">
      <c r="A1073" s="8"/>
      <c r="B1073" s="8"/>
      <c r="C1073" s="8"/>
      <c r="D1073" s="8"/>
      <c r="E1073" s="302"/>
      <c r="F1073" s="301"/>
      <c r="G1073" s="43"/>
      <c r="H1073" s="8"/>
      <c r="I1073" s="16">
        <v>0.35347222222222202</v>
      </c>
      <c r="J1073" s="16">
        <v>0.39444444444444399</v>
      </c>
      <c r="K1073" s="17"/>
      <c r="L1073" s="8">
        <v>32.600000000000001</v>
      </c>
      <c r="M1073" s="34">
        <v>33</v>
      </c>
      <c r="N1073" s="8"/>
      <c r="O1073" s="191"/>
      <c r="P1073" s="8"/>
    </row>
    <row r="1074">
      <c r="A1074" s="8"/>
      <c r="B1074" s="8"/>
      <c r="C1074" s="8"/>
      <c r="D1074" s="8"/>
      <c r="E1074" s="302"/>
      <c r="F1074" s="301"/>
      <c r="G1074" s="43"/>
      <c r="H1074" s="8"/>
      <c r="I1074" s="16">
        <v>0.38750000000000001</v>
      </c>
      <c r="J1074" s="16">
        <v>0.422222222222222</v>
      </c>
      <c r="K1074" s="17"/>
      <c r="L1074" s="8">
        <v>32.600000000000001</v>
      </c>
      <c r="M1074" s="34">
        <v>33</v>
      </c>
      <c r="N1074" s="8"/>
      <c r="O1074" s="191"/>
      <c r="P1074" s="8"/>
    </row>
    <row r="1075">
      <c r="A1075" s="8"/>
      <c r="B1075" s="8"/>
      <c r="C1075" s="8"/>
      <c r="D1075" s="8"/>
      <c r="E1075" s="302"/>
      <c r="F1075" s="301"/>
      <c r="G1075" s="43"/>
      <c r="H1075" s="8"/>
      <c r="I1075" s="16">
        <v>0.43541666666666701</v>
      </c>
      <c r="J1075" s="16">
        <v>0.47638888888888897</v>
      </c>
      <c r="K1075" s="17"/>
      <c r="L1075" s="8">
        <v>32.600000000000001</v>
      </c>
      <c r="M1075" s="34">
        <v>33</v>
      </c>
      <c r="N1075" s="8"/>
      <c r="O1075" s="191"/>
      <c r="P1075" s="8"/>
    </row>
    <row r="1076">
      <c r="A1076" s="8"/>
      <c r="B1076" s="8"/>
      <c r="C1076" s="8"/>
      <c r="D1076" s="8"/>
      <c r="E1076" s="302"/>
      <c r="F1076" s="301"/>
      <c r="G1076" s="43"/>
      <c r="H1076" s="8"/>
      <c r="I1076" s="16">
        <v>0.47777777777777802</v>
      </c>
      <c r="J1076" s="16">
        <v>0.51805555555555605</v>
      </c>
      <c r="K1076" s="17"/>
      <c r="L1076" s="8">
        <v>32.600000000000001</v>
      </c>
      <c r="M1076" s="34">
        <v>33</v>
      </c>
      <c r="N1076" s="8"/>
      <c r="O1076" s="191"/>
      <c r="P1076" s="8"/>
    </row>
    <row r="1077">
      <c r="A1077" s="8"/>
      <c r="B1077" s="8"/>
      <c r="C1077" s="8"/>
      <c r="D1077" s="8"/>
      <c r="E1077" s="302"/>
      <c r="F1077" s="301"/>
      <c r="G1077" s="43"/>
      <c r="H1077" s="8"/>
      <c r="I1077" s="16">
        <v>0.55972222222222201</v>
      </c>
      <c r="J1077" s="16">
        <v>0.594444444444444</v>
      </c>
      <c r="K1077" s="17"/>
      <c r="L1077" s="8">
        <v>32.600000000000001</v>
      </c>
      <c r="M1077" s="34">
        <v>33</v>
      </c>
      <c r="N1077" s="8"/>
      <c r="O1077" s="191"/>
      <c r="P1077" s="8"/>
    </row>
    <row r="1078">
      <c r="A1078" s="8"/>
      <c r="B1078" s="8"/>
      <c r="C1078" s="8"/>
      <c r="D1078" s="8"/>
      <c r="E1078" s="302"/>
      <c r="F1078" s="301"/>
      <c r="G1078" s="43"/>
      <c r="H1078" s="8"/>
      <c r="I1078" s="16">
        <v>0.60069444444444398</v>
      </c>
      <c r="J1078" s="16">
        <v>0.64166666666666705</v>
      </c>
      <c r="K1078" s="17"/>
      <c r="L1078" s="8">
        <v>32.600000000000001</v>
      </c>
      <c r="M1078" s="34">
        <v>33</v>
      </c>
      <c r="N1078" s="8"/>
      <c r="O1078" s="191"/>
      <c r="P1078" s="8"/>
    </row>
    <row r="1079">
      <c r="A1079" s="8"/>
      <c r="B1079" s="8"/>
      <c r="C1079" s="8"/>
      <c r="D1079" s="8"/>
      <c r="E1079" s="302"/>
      <c r="F1079" s="301"/>
      <c r="G1079" s="43"/>
      <c r="H1079" s="8"/>
      <c r="I1079" s="16">
        <v>0.64166666666666705</v>
      </c>
      <c r="J1079" s="16" t="s">
        <v>894</v>
      </c>
      <c r="K1079" s="17"/>
      <c r="L1079" s="8">
        <v>32.600000000000001</v>
      </c>
      <c r="M1079" s="34">
        <v>33</v>
      </c>
      <c r="N1079" s="8"/>
      <c r="O1079" s="191"/>
      <c r="P1079" s="8"/>
    </row>
    <row r="1080">
      <c r="A1080" s="8"/>
      <c r="B1080" s="8"/>
      <c r="C1080" s="8"/>
      <c r="D1080" s="37"/>
      <c r="E1080" s="302"/>
      <c r="F1080" s="301"/>
      <c r="G1080" s="43"/>
      <c r="H1080" s="8"/>
      <c r="I1080" s="16">
        <v>0.72916666666666696</v>
      </c>
      <c r="J1080" s="16" t="s">
        <v>891</v>
      </c>
      <c r="K1080" s="17"/>
      <c r="L1080" s="8">
        <v>32.600000000000001</v>
      </c>
      <c r="M1080" s="34">
        <v>33</v>
      </c>
      <c r="N1080" s="8"/>
      <c r="O1080" s="191"/>
      <c r="P1080" s="8"/>
    </row>
    <row r="1081" ht="14.25" customHeight="1">
      <c r="A1081" s="8">
        <v>110</v>
      </c>
      <c r="B1081" s="8">
        <v>144</v>
      </c>
      <c r="C1081" s="91" t="s">
        <v>895</v>
      </c>
      <c r="D1081" s="8" t="s">
        <v>896</v>
      </c>
      <c r="E1081" s="303" t="s">
        <v>21</v>
      </c>
      <c r="F1081" s="304" t="s">
        <v>885</v>
      </c>
      <c r="G1081" s="37" t="s">
        <v>897</v>
      </c>
      <c r="H1081" s="93">
        <v>8</v>
      </c>
      <c r="I1081" s="33">
        <v>0.29027777777777802</v>
      </c>
      <c r="J1081" s="33">
        <v>0.31597222222222199</v>
      </c>
      <c r="K1081" s="91" t="s">
        <v>898</v>
      </c>
      <c r="L1081" s="37">
        <v>30.5</v>
      </c>
      <c r="M1081" s="37">
        <v>30.899999999999999</v>
      </c>
      <c r="N1081" s="93">
        <v>1</v>
      </c>
      <c r="O1081" s="191" t="s">
        <v>25</v>
      </c>
      <c r="P1081" s="8" t="s">
        <v>203</v>
      </c>
      <c r="T1081" s="305"/>
    </row>
    <row r="1082" ht="11.25" customHeight="1">
      <c r="A1082" s="8"/>
      <c r="B1082" s="8"/>
      <c r="C1082" s="91"/>
      <c r="D1082" s="8"/>
      <c r="E1082" s="303"/>
      <c r="F1082" s="304"/>
      <c r="G1082" s="37"/>
      <c r="H1082" s="93"/>
      <c r="I1082" s="33"/>
      <c r="J1082" s="33"/>
      <c r="K1082" s="91"/>
      <c r="L1082" s="14" t="s">
        <v>899</v>
      </c>
      <c r="M1082" s="14" t="s">
        <v>899</v>
      </c>
      <c r="N1082" s="93"/>
      <c r="O1082" s="191"/>
      <c r="P1082" s="8"/>
      <c r="T1082" s="305"/>
    </row>
    <row r="1083" ht="17.25" customHeight="1">
      <c r="A1083" s="8"/>
      <c r="B1083" s="8"/>
      <c r="C1083" s="91"/>
      <c r="D1083" s="8"/>
      <c r="E1083" s="303"/>
      <c r="F1083" s="304"/>
      <c r="G1083" s="37"/>
      <c r="H1083" s="93"/>
      <c r="I1083" s="33">
        <v>0.37152777777777801</v>
      </c>
      <c r="J1083" s="33">
        <v>0.42013888888888901</v>
      </c>
      <c r="K1083" s="91"/>
      <c r="L1083" s="37">
        <v>48.299999999999997</v>
      </c>
      <c r="M1083" s="37">
        <v>48.700000000000003</v>
      </c>
      <c r="N1083" s="93"/>
      <c r="O1083" s="191"/>
      <c r="P1083" s="8"/>
      <c r="Q1083" s="68"/>
      <c r="T1083" s="305"/>
    </row>
    <row r="1084" ht="22.5">
      <c r="A1084" s="8"/>
      <c r="B1084" s="8"/>
      <c r="C1084" s="91"/>
      <c r="D1084" s="8"/>
      <c r="E1084" s="303"/>
      <c r="F1084" s="304"/>
      <c r="G1084" s="37"/>
      <c r="H1084" s="93"/>
      <c r="I1084" s="14" t="s">
        <v>900</v>
      </c>
      <c r="J1084" s="14" t="s">
        <v>900</v>
      </c>
      <c r="K1084" s="91"/>
      <c r="L1084" s="133" t="s">
        <v>901</v>
      </c>
      <c r="M1084" s="133" t="s">
        <v>901</v>
      </c>
      <c r="N1084" s="93"/>
      <c r="O1084" s="191"/>
      <c r="P1084" s="8"/>
      <c r="T1084" s="305"/>
    </row>
    <row r="1085" ht="15" customHeight="1">
      <c r="A1085" s="8"/>
      <c r="B1085" s="8"/>
      <c r="C1085" s="91"/>
      <c r="D1085" s="8"/>
      <c r="E1085" s="303"/>
      <c r="F1085" s="304"/>
      <c r="G1085" s="37"/>
      <c r="H1085" s="93"/>
      <c r="I1085" s="33">
        <v>0.59722222222222199</v>
      </c>
      <c r="J1085" s="33">
        <v>0.64583333333333304</v>
      </c>
      <c r="K1085" s="91"/>
      <c r="L1085" s="37">
        <v>48.299999999999997</v>
      </c>
      <c r="M1085" s="37">
        <v>48.700000000000003</v>
      </c>
      <c r="N1085" s="93"/>
      <c r="O1085" s="191"/>
      <c r="P1085" s="8"/>
      <c r="T1085" s="305"/>
    </row>
    <row r="1086" ht="22.5">
      <c r="A1086" s="8"/>
      <c r="B1086" s="8"/>
      <c r="C1086" s="91"/>
      <c r="D1086" s="8"/>
      <c r="E1086" s="303"/>
      <c r="F1086" s="304"/>
      <c r="G1086" s="37"/>
      <c r="H1086" s="93"/>
      <c r="I1086" s="14" t="s">
        <v>900</v>
      </c>
      <c r="J1086" s="14" t="s">
        <v>900</v>
      </c>
      <c r="K1086" s="91"/>
      <c r="L1086" s="100" t="s">
        <v>901</v>
      </c>
      <c r="M1086" s="100" t="s">
        <v>901</v>
      </c>
      <c r="N1086" s="93"/>
      <c r="O1086" s="191"/>
      <c r="P1086" s="8"/>
      <c r="T1086" s="305"/>
    </row>
    <row r="1087">
      <c r="A1087" s="8"/>
      <c r="B1087" s="8"/>
      <c r="C1087" s="91"/>
      <c r="D1087" s="8"/>
      <c r="E1087" s="303"/>
      <c r="F1087" s="304"/>
      <c r="G1087" s="37"/>
      <c r="H1087" s="93"/>
      <c r="I1087" s="306">
        <v>0.70486111111111105</v>
      </c>
      <c r="J1087" s="306">
        <v>0.73055555555555596</v>
      </c>
      <c r="K1087" s="91"/>
      <c r="L1087" s="37">
        <v>30.5</v>
      </c>
      <c r="M1087" s="37">
        <v>30.899999999999999</v>
      </c>
      <c r="N1087" s="93"/>
      <c r="O1087" s="191"/>
      <c r="P1087" s="8"/>
      <c r="T1087" s="305"/>
    </row>
    <row r="1088">
      <c r="A1088" s="8"/>
      <c r="B1088" s="8"/>
      <c r="C1088" s="91"/>
      <c r="D1088" s="8"/>
      <c r="E1088" s="303"/>
      <c r="F1088" s="304"/>
      <c r="G1088" s="37"/>
      <c r="H1088" s="93"/>
      <c r="I1088" s="306"/>
      <c r="J1088" s="306"/>
      <c r="K1088" s="91"/>
      <c r="L1088" s="14" t="s">
        <v>899</v>
      </c>
      <c r="M1088" s="14" t="s">
        <v>899</v>
      </c>
      <c r="N1088" s="93"/>
      <c r="O1088" s="191"/>
      <c r="P1088" s="8"/>
      <c r="T1088" s="305"/>
    </row>
    <row r="1089" ht="12.75" customHeight="1">
      <c r="A1089" s="8"/>
      <c r="B1089" s="8"/>
      <c r="C1089" s="91"/>
      <c r="D1089" s="8"/>
      <c r="E1089" s="303"/>
      <c r="F1089" s="301" t="s">
        <v>902</v>
      </c>
      <c r="G1089" s="8" t="s">
        <v>897</v>
      </c>
      <c r="H1089" s="93">
        <v>2</v>
      </c>
      <c r="I1089" s="16">
        <v>0.76944444444444404</v>
      </c>
      <c r="J1089" s="16">
        <v>0.79513888888888895</v>
      </c>
      <c r="K1089" s="91"/>
      <c r="L1089" s="48" t="s">
        <v>903</v>
      </c>
      <c r="M1089" s="48" t="s">
        <v>904</v>
      </c>
      <c r="N1089" s="93"/>
      <c r="O1089" s="191"/>
      <c r="P1089" s="8"/>
    </row>
    <row r="1090">
      <c r="A1090" s="8"/>
      <c r="B1090" s="8"/>
      <c r="C1090" s="91"/>
      <c r="D1090" s="8"/>
      <c r="E1090" s="303"/>
      <c r="F1090" s="301"/>
      <c r="G1090" s="8"/>
      <c r="H1090" s="93"/>
      <c r="I1090" s="16"/>
      <c r="J1090" s="16"/>
      <c r="K1090" s="91"/>
      <c r="L1090" s="91"/>
      <c r="M1090" s="91"/>
      <c r="N1090" s="93"/>
      <c r="O1090" s="191"/>
      <c r="P1090" s="8"/>
    </row>
    <row r="1091" ht="33.75" customHeight="1">
      <c r="A1091" s="8"/>
      <c r="B1091" s="8"/>
      <c r="C1091" s="91"/>
      <c r="D1091" s="8"/>
      <c r="E1091" s="303"/>
      <c r="F1091" s="301"/>
      <c r="G1091" s="8"/>
      <c r="H1091" s="93"/>
      <c r="I1091" s="16"/>
      <c r="J1091" s="16"/>
      <c r="K1091" s="91"/>
      <c r="L1091" s="91"/>
      <c r="M1091" s="91"/>
      <c r="N1091" s="93"/>
      <c r="O1091" s="191"/>
      <c r="P1091" s="8"/>
    </row>
    <row r="1092">
      <c r="A1092" s="8"/>
      <c r="B1092" s="8"/>
      <c r="C1092" s="91"/>
      <c r="D1092" s="8"/>
      <c r="E1092" s="303"/>
      <c r="F1092" s="301"/>
      <c r="G1092" s="8"/>
      <c r="H1092" s="93"/>
      <c r="I1092" s="16"/>
      <c r="J1092" s="16"/>
      <c r="K1092" s="91"/>
      <c r="L1092" s="48"/>
      <c r="M1092" s="48"/>
      <c r="N1092" s="93"/>
      <c r="O1092" s="191"/>
      <c r="P1092" s="8"/>
    </row>
    <row r="1093" ht="15" customHeight="1">
      <c r="A1093" s="8">
        <v>111</v>
      </c>
      <c r="B1093" s="8">
        <v>145</v>
      </c>
      <c r="C1093" s="91">
        <v>161</v>
      </c>
      <c r="D1093" s="37" t="s">
        <v>905</v>
      </c>
      <c r="E1093" s="303" t="s">
        <v>21</v>
      </c>
      <c r="F1093" s="301" t="s">
        <v>885</v>
      </c>
      <c r="G1093" s="8" t="s">
        <v>906</v>
      </c>
      <c r="H1093" s="8">
        <v>36</v>
      </c>
      <c r="I1093" s="8" t="s">
        <v>907</v>
      </c>
      <c r="J1093" s="8" t="s">
        <v>908</v>
      </c>
      <c r="K1093" s="136" t="s">
        <v>909</v>
      </c>
      <c r="L1093" s="66">
        <v>20</v>
      </c>
      <c r="M1093" s="37">
        <v>22.800000000000001</v>
      </c>
      <c r="N1093" s="93">
        <v>3</v>
      </c>
      <c r="O1093" s="191" t="s">
        <v>25</v>
      </c>
      <c r="P1093" s="36" t="s">
        <v>70</v>
      </c>
    </row>
    <row r="1094">
      <c r="A1094" s="8"/>
      <c r="B1094" s="8"/>
      <c r="C1094" s="91"/>
      <c r="D1094" s="37"/>
      <c r="E1094" s="303"/>
      <c r="F1094" s="301"/>
      <c r="G1094" s="8"/>
      <c r="H1094" s="8"/>
      <c r="I1094" s="8"/>
      <c r="J1094" s="8"/>
      <c r="K1094" s="136"/>
      <c r="L1094" s="14" t="s">
        <v>901</v>
      </c>
      <c r="M1094" s="14" t="s">
        <v>901</v>
      </c>
      <c r="N1094" s="93"/>
      <c r="O1094" s="191"/>
      <c r="P1094" s="36"/>
    </row>
    <row r="1095" ht="12.75" customHeight="1">
      <c r="A1095" s="8"/>
      <c r="B1095" s="8"/>
      <c r="C1095" s="91"/>
      <c r="D1095" s="37"/>
      <c r="E1095" s="303"/>
      <c r="F1095" s="301"/>
      <c r="G1095" s="8"/>
      <c r="H1095" s="8"/>
      <c r="I1095" s="8" t="s">
        <v>910</v>
      </c>
      <c r="J1095" s="8" t="s">
        <v>911</v>
      </c>
      <c r="K1095" s="136"/>
      <c r="L1095" s="66">
        <v>20</v>
      </c>
      <c r="M1095" s="37">
        <v>22.800000000000001</v>
      </c>
      <c r="N1095" s="93"/>
      <c r="O1095" s="191"/>
      <c r="P1095" s="36"/>
    </row>
    <row r="1096">
      <c r="A1096" s="8"/>
      <c r="B1096" s="8"/>
      <c r="C1096" s="91"/>
      <c r="D1096" s="37"/>
      <c r="E1096" s="303"/>
      <c r="F1096" s="301"/>
      <c r="G1096" s="8"/>
      <c r="H1096" s="8"/>
      <c r="I1096" s="8"/>
      <c r="J1096" s="8"/>
      <c r="K1096" s="136"/>
      <c r="L1096" s="14" t="s">
        <v>901</v>
      </c>
      <c r="M1096" s="14" t="s">
        <v>901</v>
      </c>
      <c r="N1096" s="93"/>
      <c r="O1096" s="191"/>
      <c r="P1096" s="36"/>
    </row>
    <row r="1097">
      <c r="A1097" s="8"/>
      <c r="B1097" s="8"/>
      <c r="C1097" s="91"/>
      <c r="D1097" s="37"/>
      <c r="E1097" s="303"/>
      <c r="F1097" s="301"/>
      <c r="G1097" s="8"/>
      <c r="H1097" s="8"/>
      <c r="I1097" s="16">
        <v>0.32291666666666702</v>
      </c>
      <c r="J1097" s="16">
        <v>0.35416666666666702</v>
      </c>
      <c r="K1097" s="136"/>
      <c r="L1097" s="37">
        <v>25.100000000000001</v>
      </c>
      <c r="M1097" s="37">
        <v>23.199999999999999</v>
      </c>
      <c r="N1097" s="93"/>
      <c r="O1097" s="191"/>
      <c r="P1097" s="36"/>
    </row>
    <row r="1098">
      <c r="A1098" s="8"/>
      <c r="B1098" s="8"/>
      <c r="C1098" s="91"/>
      <c r="D1098" s="37"/>
      <c r="E1098" s="303"/>
      <c r="F1098" s="301"/>
      <c r="G1098" s="8"/>
      <c r="H1098" s="8"/>
      <c r="I1098" s="16"/>
      <c r="J1098" s="16"/>
      <c r="K1098" s="136"/>
      <c r="L1098" s="14" t="s">
        <v>899</v>
      </c>
      <c r="M1098" s="14" t="s">
        <v>899</v>
      </c>
      <c r="N1098" s="93"/>
      <c r="O1098" s="191"/>
      <c r="P1098" s="36"/>
    </row>
    <row r="1099">
      <c r="A1099" s="8"/>
      <c r="B1099" s="8"/>
      <c r="C1099" s="91"/>
      <c r="D1099" s="37"/>
      <c r="E1099" s="303"/>
      <c r="F1099" s="301"/>
      <c r="G1099" s="8"/>
      <c r="H1099" s="8"/>
      <c r="I1099" s="16">
        <v>0.35138888888888897</v>
      </c>
      <c r="J1099" s="16">
        <v>0.38263888888888897</v>
      </c>
      <c r="K1099" s="136"/>
      <c r="L1099" s="37">
        <v>25.100000000000001</v>
      </c>
      <c r="M1099" s="37">
        <v>23.199999999999999</v>
      </c>
      <c r="N1099" s="93"/>
      <c r="O1099" s="191"/>
      <c r="P1099" s="36"/>
    </row>
    <row r="1100">
      <c r="A1100" s="8"/>
      <c r="B1100" s="8"/>
      <c r="C1100" s="91"/>
      <c r="D1100" s="37"/>
      <c r="E1100" s="303"/>
      <c r="F1100" s="301"/>
      <c r="G1100" s="8"/>
      <c r="H1100" s="8"/>
      <c r="I1100" s="16"/>
      <c r="J1100" s="16"/>
      <c r="K1100" s="136"/>
      <c r="L1100" s="14" t="s">
        <v>899</v>
      </c>
      <c r="M1100" s="14" t="s">
        <v>899</v>
      </c>
      <c r="N1100" s="93"/>
      <c r="O1100" s="191"/>
      <c r="P1100" s="36"/>
    </row>
    <row r="1101">
      <c r="A1101" s="8"/>
      <c r="B1101" s="8"/>
      <c r="C1101" s="91"/>
      <c r="D1101" s="37"/>
      <c r="E1101" s="303"/>
      <c r="F1101" s="301"/>
      <c r="G1101" s="8"/>
      <c r="H1101" s="8"/>
      <c r="I1101" s="16">
        <v>0.38541666666666702</v>
      </c>
      <c r="J1101" s="16">
        <v>0.41666666666666702</v>
      </c>
      <c r="K1101" s="136"/>
      <c r="L1101" s="37">
        <v>25.100000000000001</v>
      </c>
      <c r="M1101" s="37">
        <v>23.199999999999999</v>
      </c>
      <c r="N1101" s="93"/>
      <c r="O1101" s="191"/>
      <c r="P1101" s="36"/>
    </row>
    <row r="1102">
      <c r="A1102" s="8"/>
      <c r="B1102" s="8"/>
      <c r="C1102" s="91"/>
      <c r="D1102" s="37"/>
      <c r="E1102" s="303"/>
      <c r="F1102" s="301"/>
      <c r="G1102" s="8"/>
      <c r="H1102" s="8"/>
      <c r="I1102" s="16"/>
      <c r="J1102" s="16"/>
      <c r="K1102" s="136"/>
      <c r="L1102" s="58" t="s">
        <v>899</v>
      </c>
      <c r="M1102" s="14" t="s">
        <v>899</v>
      </c>
      <c r="N1102" s="93"/>
      <c r="O1102" s="191"/>
      <c r="P1102" s="36"/>
    </row>
    <row r="1103" ht="12.75" customHeight="1">
      <c r="A1103" s="8"/>
      <c r="B1103" s="8"/>
      <c r="C1103" s="91"/>
      <c r="D1103" s="37"/>
      <c r="E1103" s="303"/>
      <c r="F1103" s="301"/>
      <c r="G1103" s="8"/>
      <c r="H1103" s="8"/>
      <c r="I1103" s="8" t="s">
        <v>912</v>
      </c>
      <c r="J1103" s="8" t="s">
        <v>913</v>
      </c>
      <c r="K1103" s="136"/>
      <c r="L1103" s="37">
        <v>20</v>
      </c>
      <c r="M1103" s="37">
        <v>22.800000000000001</v>
      </c>
      <c r="N1103" s="93"/>
      <c r="O1103" s="191"/>
      <c r="P1103" s="36"/>
    </row>
    <row r="1104">
      <c r="A1104" s="8"/>
      <c r="B1104" s="8"/>
      <c r="C1104" s="91"/>
      <c r="D1104" s="37"/>
      <c r="E1104" s="303"/>
      <c r="F1104" s="301"/>
      <c r="G1104" s="8"/>
      <c r="H1104" s="8"/>
      <c r="I1104" s="8"/>
      <c r="J1104" s="8"/>
      <c r="K1104" s="136"/>
      <c r="L1104" s="14" t="s">
        <v>901</v>
      </c>
      <c r="M1104" s="14" t="s">
        <v>901</v>
      </c>
      <c r="N1104" s="93"/>
      <c r="O1104" s="191"/>
      <c r="P1104" s="36"/>
    </row>
    <row r="1105">
      <c r="A1105" s="8"/>
      <c r="B1105" s="8"/>
      <c r="C1105" s="91"/>
      <c r="D1105" s="37"/>
      <c r="E1105" s="303"/>
      <c r="F1105" s="301"/>
      <c r="G1105" s="8"/>
      <c r="H1105" s="8"/>
      <c r="I1105" s="16">
        <v>0.41597222222222202</v>
      </c>
      <c r="J1105" s="16">
        <v>0.44722222222222202</v>
      </c>
      <c r="K1105" s="136"/>
      <c r="L1105" s="37">
        <v>25.100000000000001</v>
      </c>
      <c r="M1105" s="37">
        <v>23.199999999999999</v>
      </c>
      <c r="N1105" s="93"/>
      <c r="O1105" s="191"/>
      <c r="P1105" s="36"/>
    </row>
    <row r="1106">
      <c r="A1106" s="8"/>
      <c r="B1106" s="8"/>
      <c r="C1106" s="91"/>
      <c r="D1106" s="37"/>
      <c r="E1106" s="303"/>
      <c r="F1106" s="301"/>
      <c r="G1106" s="8"/>
      <c r="H1106" s="8"/>
      <c r="I1106" s="16"/>
      <c r="J1106" s="16"/>
      <c r="K1106" s="136"/>
      <c r="L1106" s="48" t="s">
        <v>899</v>
      </c>
      <c r="M1106" s="48" t="s">
        <v>899</v>
      </c>
      <c r="N1106" s="93"/>
      <c r="O1106" s="191"/>
      <c r="P1106" s="36"/>
    </row>
    <row r="1107">
      <c r="A1107" s="8"/>
      <c r="B1107" s="8"/>
      <c r="C1107" s="91"/>
      <c r="D1107" s="37"/>
      <c r="E1107" s="303"/>
      <c r="F1107" s="301"/>
      <c r="G1107" s="8"/>
      <c r="H1107" s="8"/>
      <c r="I1107" s="16">
        <v>0.48055555555555601</v>
      </c>
      <c r="J1107" s="16">
        <v>0.51180555555555596</v>
      </c>
      <c r="K1107" s="136"/>
      <c r="L1107" s="37">
        <v>25.100000000000001</v>
      </c>
      <c r="M1107" s="37">
        <v>23.199999999999999</v>
      </c>
      <c r="N1107" s="93"/>
      <c r="O1107" s="191"/>
      <c r="P1107" s="36"/>
    </row>
    <row r="1108">
      <c r="A1108" s="8"/>
      <c r="B1108" s="8"/>
      <c r="C1108" s="91"/>
      <c r="D1108" s="37"/>
      <c r="E1108" s="303"/>
      <c r="F1108" s="301"/>
      <c r="G1108" s="8"/>
      <c r="H1108" s="8"/>
      <c r="I1108" s="16"/>
      <c r="J1108" s="16"/>
      <c r="K1108" s="136"/>
      <c r="L1108" s="14" t="s">
        <v>899</v>
      </c>
      <c r="M1108" s="14" t="s">
        <v>899</v>
      </c>
      <c r="N1108" s="93"/>
      <c r="O1108" s="191"/>
      <c r="P1108" s="36"/>
    </row>
    <row r="1109" ht="12.75" customHeight="1">
      <c r="A1109" s="8"/>
      <c r="B1109" s="8"/>
      <c r="C1109" s="91"/>
      <c r="D1109" s="37"/>
      <c r="E1109" s="303"/>
      <c r="F1109" s="301"/>
      <c r="G1109" s="8"/>
      <c r="H1109" s="8"/>
      <c r="I1109" s="8" t="s">
        <v>914</v>
      </c>
      <c r="J1109" s="8" t="s">
        <v>915</v>
      </c>
      <c r="K1109" s="136"/>
      <c r="L1109" s="66">
        <v>20</v>
      </c>
      <c r="M1109" s="37">
        <v>22.800000000000001</v>
      </c>
      <c r="N1109" s="93"/>
      <c r="O1109" s="191"/>
      <c r="P1109" s="36"/>
    </row>
    <row r="1110">
      <c r="A1110" s="8"/>
      <c r="B1110" s="8"/>
      <c r="C1110" s="91"/>
      <c r="D1110" s="37"/>
      <c r="E1110" s="303"/>
      <c r="F1110" s="301"/>
      <c r="G1110" s="8"/>
      <c r="H1110" s="8"/>
      <c r="I1110" s="8"/>
      <c r="J1110" s="8"/>
      <c r="K1110" s="136"/>
      <c r="L1110" s="14" t="s">
        <v>901</v>
      </c>
      <c r="M1110" s="14" t="s">
        <v>901</v>
      </c>
      <c r="N1110" s="93"/>
      <c r="O1110" s="191"/>
      <c r="P1110" s="36"/>
    </row>
    <row r="1111">
      <c r="A1111" s="8"/>
      <c r="B1111" s="8"/>
      <c r="C1111" s="91"/>
      <c r="D1111" s="37"/>
      <c r="E1111" s="303"/>
      <c r="F1111" s="301"/>
      <c r="G1111" s="8"/>
      <c r="H1111" s="8"/>
      <c r="I1111" s="16">
        <v>0.54236111111111096</v>
      </c>
      <c r="J1111" s="16">
        <v>0.57361111111111096</v>
      </c>
      <c r="K1111" s="136"/>
      <c r="L1111" s="37">
        <v>25.100000000000001</v>
      </c>
      <c r="M1111" s="37">
        <v>23.199999999999999</v>
      </c>
      <c r="N1111" s="93"/>
      <c r="O1111" s="191"/>
      <c r="P1111" s="36"/>
    </row>
    <row r="1112" ht="12.75" customHeight="1">
      <c r="A1112" s="8"/>
      <c r="B1112" s="8"/>
      <c r="C1112" s="91"/>
      <c r="D1112" s="37"/>
      <c r="E1112" s="303"/>
      <c r="F1112" s="301"/>
      <c r="G1112" s="8"/>
      <c r="H1112" s="8"/>
      <c r="I1112" s="16"/>
      <c r="J1112" s="16"/>
      <c r="K1112" s="136"/>
      <c r="L1112" s="14" t="s">
        <v>899</v>
      </c>
      <c r="M1112" s="14" t="s">
        <v>899</v>
      </c>
      <c r="N1112" s="93"/>
      <c r="O1112" s="191"/>
      <c r="P1112" s="36"/>
    </row>
    <row r="1113" ht="12.75" customHeight="1">
      <c r="A1113" s="8"/>
      <c r="B1113" s="8"/>
      <c r="C1113" s="91"/>
      <c r="D1113" s="37"/>
      <c r="E1113" s="303"/>
      <c r="F1113" s="301"/>
      <c r="G1113" s="8"/>
      <c r="H1113" s="8"/>
      <c r="I1113" s="8" t="s">
        <v>916</v>
      </c>
      <c r="J1113" s="8" t="s">
        <v>917</v>
      </c>
      <c r="K1113" s="136"/>
      <c r="L1113" s="66">
        <v>20</v>
      </c>
      <c r="M1113" s="37">
        <v>22.800000000000001</v>
      </c>
      <c r="N1113" s="93"/>
      <c r="O1113" s="191"/>
      <c r="P1113" s="36"/>
    </row>
    <row r="1114">
      <c r="A1114" s="8"/>
      <c r="B1114" s="8"/>
      <c r="C1114" s="91"/>
      <c r="D1114" s="37"/>
      <c r="E1114" s="303"/>
      <c r="F1114" s="301"/>
      <c r="G1114" s="8"/>
      <c r="H1114" s="8"/>
      <c r="I1114" s="8"/>
      <c r="J1114" s="8"/>
      <c r="K1114" s="136"/>
      <c r="L1114" s="14" t="s">
        <v>901</v>
      </c>
      <c r="M1114" s="14" t="s">
        <v>901</v>
      </c>
      <c r="N1114" s="93"/>
      <c r="O1114" s="191"/>
      <c r="P1114" s="36"/>
    </row>
    <row r="1115">
      <c r="A1115" s="8"/>
      <c r="B1115" s="8"/>
      <c r="C1115" s="91"/>
      <c r="D1115" s="37"/>
      <c r="E1115" s="303"/>
      <c r="F1115" s="301"/>
      <c r="G1115" s="8"/>
      <c r="H1115" s="8"/>
      <c r="I1115" s="16">
        <v>0.58125000000000004</v>
      </c>
      <c r="J1115" s="16">
        <v>0.61250000000000004</v>
      </c>
      <c r="K1115" s="136"/>
      <c r="L1115" s="37">
        <v>25.100000000000001</v>
      </c>
      <c r="M1115" s="37">
        <v>23.199999999999999</v>
      </c>
      <c r="N1115" s="93"/>
      <c r="O1115" s="191"/>
      <c r="P1115" s="36"/>
    </row>
    <row r="1116" ht="12.75" customHeight="1">
      <c r="A1116" s="8"/>
      <c r="B1116" s="8"/>
      <c r="C1116" s="91"/>
      <c r="D1116" s="37"/>
      <c r="E1116" s="303"/>
      <c r="F1116" s="301"/>
      <c r="G1116" s="8"/>
      <c r="H1116" s="8"/>
      <c r="I1116" s="16"/>
      <c r="J1116" s="16"/>
      <c r="K1116" s="136"/>
      <c r="L1116" s="14" t="s">
        <v>899</v>
      </c>
      <c r="M1116" s="14" t="s">
        <v>899</v>
      </c>
      <c r="N1116" s="93"/>
      <c r="O1116" s="191"/>
      <c r="P1116" s="36"/>
    </row>
    <row r="1117">
      <c r="A1117" s="8"/>
      <c r="B1117" s="8"/>
      <c r="C1117" s="91"/>
      <c r="D1117" s="37"/>
      <c r="E1117" s="303"/>
      <c r="F1117" s="301"/>
      <c r="G1117" s="8"/>
      <c r="H1117" s="8"/>
      <c r="I1117" s="16">
        <v>0.60694444444444395</v>
      </c>
      <c r="J1117" s="16">
        <v>0.63819444444444395</v>
      </c>
      <c r="K1117" s="136"/>
      <c r="L1117" s="37">
        <v>25.100000000000001</v>
      </c>
      <c r="M1117" s="37">
        <v>23.199999999999999</v>
      </c>
      <c r="N1117" s="93"/>
      <c r="O1117" s="191"/>
      <c r="P1117" s="36"/>
    </row>
    <row r="1118">
      <c r="A1118" s="8"/>
      <c r="B1118" s="8"/>
      <c r="C1118" s="91"/>
      <c r="D1118" s="37"/>
      <c r="E1118" s="303"/>
      <c r="F1118" s="301"/>
      <c r="G1118" s="8"/>
      <c r="H1118" s="8"/>
      <c r="I1118" s="16"/>
      <c r="J1118" s="16"/>
      <c r="K1118" s="136"/>
      <c r="L1118" s="14" t="s">
        <v>899</v>
      </c>
      <c r="M1118" s="14" t="s">
        <v>899</v>
      </c>
      <c r="N1118" s="93"/>
      <c r="O1118" s="191"/>
      <c r="P1118" s="36"/>
    </row>
    <row r="1119">
      <c r="A1119" s="8"/>
      <c r="B1119" s="8"/>
      <c r="C1119" s="91"/>
      <c r="D1119" s="37"/>
      <c r="E1119" s="303"/>
      <c r="F1119" s="301"/>
      <c r="G1119" s="8"/>
      <c r="H1119" s="8"/>
      <c r="I1119" s="16">
        <v>0.64583333333333304</v>
      </c>
      <c r="J1119" s="16">
        <v>0.67708333333333304</v>
      </c>
      <c r="K1119" s="136"/>
      <c r="L1119" s="37">
        <v>25.100000000000001</v>
      </c>
      <c r="M1119" s="37">
        <v>23.199999999999999</v>
      </c>
      <c r="N1119" s="93"/>
      <c r="O1119" s="191"/>
      <c r="P1119" s="36"/>
    </row>
    <row r="1120">
      <c r="A1120" s="8"/>
      <c r="B1120" s="8"/>
      <c r="C1120" s="91"/>
      <c r="D1120" s="37"/>
      <c r="E1120" s="303"/>
      <c r="F1120" s="301"/>
      <c r="G1120" s="8"/>
      <c r="H1120" s="8"/>
      <c r="I1120" s="16"/>
      <c r="J1120" s="16"/>
      <c r="K1120" s="136"/>
      <c r="L1120" s="14" t="s">
        <v>899</v>
      </c>
      <c r="M1120" s="14" t="s">
        <v>899</v>
      </c>
      <c r="N1120" s="93"/>
      <c r="O1120" s="191"/>
      <c r="P1120" s="36"/>
    </row>
    <row r="1121" ht="12.75" customHeight="1">
      <c r="A1121" s="8"/>
      <c r="B1121" s="8"/>
      <c r="C1121" s="91"/>
      <c r="D1121" s="37"/>
      <c r="E1121" s="303"/>
      <c r="F1121" s="301"/>
      <c r="G1121" s="8"/>
      <c r="H1121" s="8"/>
      <c r="I1121" s="8" t="s">
        <v>918</v>
      </c>
      <c r="J1121" s="8" t="s">
        <v>919</v>
      </c>
      <c r="K1121" s="136"/>
      <c r="L1121" s="66">
        <v>20</v>
      </c>
      <c r="M1121" s="37">
        <v>22.800000000000001</v>
      </c>
      <c r="N1121" s="93"/>
      <c r="O1121" s="191"/>
      <c r="P1121" s="36"/>
    </row>
    <row r="1122">
      <c r="A1122" s="8"/>
      <c r="B1122" s="8"/>
      <c r="C1122" s="91"/>
      <c r="D1122" s="37"/>
      <c r="E1122" s="303"/>
      <c r="F1122" s="301"/>
      <c r="G1122" s="8"/>
      <c r="H1122" s="8"/>
      <c r="I1122" s="8"/>
      <c r="J1122" s="8"/>
      <c r="K1122" s="136"/>
      <c r="L1122" s="14" t="s">
        <v>901</v>
      </c>
      <c r="M1122" s="14" t="s">
        <v>901</v>
      </c>
      <c r="N1122" s="93"/>
      <c r="O1122" s="191"/>
      <c r="P1122" s="36"/>
    </row>
    <row r="1123">
      <c r="A1123" s="8"/>
      <c r="B1123" s="8"/>
      <c r="C1123" s="91"/>
      <c r="D1123" s="37"/>
      <c r="E1123" s="303"/>
      <c r="F1123" s="301"/>
      <c r="G1123" s="8"/>
      <c r="H1123" s="8"/>
      <c r="I1123" s="16">
        <v>0.70763888888888904</v>
      </c>
      <c r="J1123" s="16">
        <v>0.73888888888888904</v>
      </c>
      <c r="K1123" s="136"/>
      <c r="L1123" s="37">
        <v>25.100000000000001</v>
      </c>
      <c r="M1123" s="37">
        <v>23.199999999999999</v>
      </c>
      <c r="N1123" s="93"/>
      <c r="O1123" s="191"/>
      <c r="P1123" s="36"/>
    </row>
    <row r="1124">
      <c r="A1124" s="8"/>
      <c r="B1124" s="8"/>
      <c r="C1124" s="91"/>
      <c r="D1124" s="37"/>
      <c r="E1124" s="303"/>
      <c r="F1124" s="301"/>
      <c r="G1124" s="8"/>
      <c r="H1124" s="8"/>
      <c r="I1124" s="16"/>
      <c r="J1124" s="16"/>
      <c r="K1124" s="136"/>
      <c r="L1124" s="14" t="s">
        <v>899</v>
      </c>
      <c r="M1124" s="14" t="s">
        <v>899</v>
      </c>
      <c r="N1124" s="93"/>
      <c r="O1124" s="191"/>
      <c r="P1124" s="36"/>
    </row>
    <row r="1125" ht="12.75" customHeight="1">
      <c r="A1125" s="8"/>
      <c r="B1125" s="8"/>
      <c r="C1125" s="91"/>
      <c r="D1125" s="37"/>
      <c r="E1125" s="303"/>
      <c r="F1125" s="301"/>
      <c r="G1125" s="8"/>
      <c r="H1125" s="8"/>
      <c r="I1125" s="8" t="s">
        <v>920</v>
      </c>
      <c r="J1125" s="8" t="s">
        <v>921</v>
      </c>
      <c r="K1125" s="136"/>
      <c r="L1125" s="66">
        <v>20</v>
      </c>
      <c r="M1125" s="37">
        <v>22.800000000000001</v>
      </c>
      <c r="N1125" s="93"/>
      <c r="O1125" s="191"/>
      <c r="P1125" s="36"/>
    </row>
    <row r="1126">
      <c r="A1126" s="8"/>
      <c r="B1126" s="8"/>
      <c r="C1126" s="91"/>
      <c r="D1126" s="37"/>
      <c r="E1126" s="303"/>
      <c r="F1126" s="301"/>
      <c r="G1126" s="8"/>
      <c r="H1126" s="8"/>
      <c r="I1126" s="8"/>
      <c r="J1126" s="8"/>
      <c r="K1126" s="136"/>
      <c r="L1126" s="14" t="s">
        <v>901</v>
      </c>
      <c r="M1126" s="14" t="s">
        <v>901</v>
      </c>
      <c r="N1126" s="93"/>
      <c r="O1126" s="191"/>
      <c r="P1126" s="36"/>
    </row>
    <row r="1127">
      <c r="A1127" s="8"/>
      <c r="B1127" s="8"/>
      <c r="C1127" s="91"/>
      <c r="D1127" s="37"/>
      <c r="E1127" s="303"/>
      <c r="F1127" s="301"/>
      <c r="G1127" s="8"/>
      <c r="H1127" s="8"/>
      <c r="I1127" s="16">
        <v>0.74652777777777801</v>
      </c>
      <c r="J1127" s="16">
        <v>0.77777777777777801</v>
      </c>
      <c r="K1127" s="136"/>
      <c r="L1127" s="37">
        <v>25.100000000000001</v>
      </c>
      <c r="M1127" s="37">
        <v>23.199999999999999</v>
      </c>
      <c r="N1127" s="93"/>
      <c r="O1127" s="191"/>
      <c r="P1127" s="36"/>
    </row>
    <row r="1128">
      <c r="A1128" s="8"/>
      <c r="B1128" s="8"/>
      <c r="C1128" s="91"/>
      <c r="D1128" s="37"/>
      <c r="E1128" s="303"/>
      <c r="F1128" s="301"/>
      <c r="G1128" s="8"/>
      <c r="H1128" s="8"/>
      <c r="I1128" s="16"/>
      <c r="J1128" s="16"/>
      <c r="K1128" s="136"/>
      <c r="L1128" s="48" t="s">
        <v>899</v>
      </c>
      <c r="M1128" s="48" t="s">
        <v>899</v>
      </c>
      <c r="N1128" s="93"/>
      <c r="O1128" s="191"/>
      <c r="P1128" s="36"/>
    </row>
    <row r="1129" ht="12.75" customHeight="1">
      <c r="A1129" s="8"/>
      <c r="B1129" s="8"/>
      <c r="C1129" s="91"/>
      <c r="D1129" s="37"/>
      <c r="E1129" s="303"/>
      <c r="F1129" s="307" t="s">
        <v>885</v>
      </c>
      <c r="G1129" s="37" t="s">
        <v>906</v>
      </c>
      <c r="H1129" s="8">
        <v>34</v>
      </c>
      <c r="I1129" s="16">
        <v>0.27569444444444402</v>
      </c>
      <c r="J1129" s="16">
        <v>0.30555555555555602</v>
      </c>
      <c r="K1129" s="136"/>
      <c r="L1129" s="37">
        <v>25.100000000000001</v>
      </c>
      <c r="M1129" s="37">
        <v>23.199999999999999</v>
      </c>
      <c r="N1129" s="93">
        <v>2</v>
      </c>
      <c r="O1129" s="191" t="s">
        <v>922</v>
      </c>
      <c r="P1129" s="36"/>
    </row>
    <row r="1130">
      <c r="A1130" s="8"/>
      <c r="B1130" s="8"/>
      <c r="C1130" s="91"/>
      <c r="D1130" s="37"/>
      <c r="E1130" s="303"/>
      <c r="F1130" s="307"/>
      <c r="G1130" s="37"/>
      <c r="H1130" s="8"/>
      <c r="I1130" s="16"/>
      <c r="J1130" s="16"/>
      <c r="K1130" s="136"/>
      <c r="L1130" s="14" t="s">
        <v>899</v>
      </c>
      <c r="M1130" s="14" t="s">
        <v>899</v>
      </c>
      <c r="N1130" s="93"/>
      <c r="O1130" s="191"/>
      <c r="P1130" s="36"/>
    </row>
    <row r="1131">
      <c r="A1131" s="8"/>
      <c r="B1131" s="8"/>
      <c r="C1131" s="91"/>
      <c r="D1131" s="37"/>
      <c r="E1131" s="303"/>
      <c r="F1131" s="307"/>
      <c r="G1131" s="37"/>
      <c r="H1131" s="8"/>
      <c r="I1131" s="16">
        <v>0.33819444444444402</v>
      </c>
      <c r="J1131" s="16">
        <v>0.36944444444444402</v>
      </c>
      <c r="K1131" s="136"/>
      <c r="L1131" s="37">
        <v>25.100000000000001</v>
      </c>
      <c r="M1131" s="37">
        <v>23.199999999999999</v>
      </c>
      <c r="N1131" s="93"/>
      <c r="O1131" s="191"/>
      <c r="P1131" s="36"/>
    </row>
    <row r="1132">
      <c r="A1132" s="8"/>
      <c r="B1132" s="8"/>
      <c r="C1132" s="91"/>
      <c r="D1132" s="37"/>
      <c r="E1132" s="303"/>
      <c r="F1132" s="307"/>
      <c r="G1132" s="37"/>
      <c r="H1132" s="8"/>
      <c r="I1132" s="16"/>
      <c r="J1132" s="16"/>
      <c r="K1132" s="136"/>
      <c r="L1132" s="14" t="s">
        <v>899</v>
      </c>
      <c r="M1132" s="14" t="s">
        <v>899</v>
      </c>
      <c r="N1132" s="93"/>
      <c r="O1132" s="191"/>
      <c r="P1132" s="36"/>
    </row>
    <row r="1133" ht="12.75" customHeight="1">
      <c r="A1133" s="8"/>
      <c r="B1133" s="8"/>
      <c r="C1133" s="91"/>
      <c r="D1133" s="37"/>
      <c r="E1133" s="303"/>
      <c r="F1133" s="307"/>
      <c r="G1133" s="37"/>
      <c r="H1133" s="8"/>
      <c r="I1133" s="8" t="s">
        <v>923</v>
      </c>
      <c r="J1133" s="8" t="s">
        <v>924</v>
      </c>
      <c r="K1133" s="136"/>
      <c r="L1133" s="66">
        <v>20</v>
      </c>
      <c r="M1133" s="37">
        <v>22.800000000000001</v>
      </c>
      <c r="N1133" s="93"/>
      <c r="O1133" s="191"/>
      <c r="P1133" s="36"/>
    </row>
    <row r="1134">
      <c r="A1134" s="8"/>
      <c r="B1134" s="8"/>
      <c r="C1134" s="91"/>
      <c r="D1134" s="37"/>
      <c r="E1134" s="303"/>
      <c r="F1134" s="307"/>
      <c r="G1134" s="37"/>
      <c r="H1134" s="8"/>
      <c r="I1134" s="8"/>
      <c r="J1134" s="8"/>
      <c r="K1134" s="136"/>
      <c r="L1134" s="14" t="s">
        <v>901</v>
      </c>
      <c r="M1134" s="14" t="s">
        <v>901</v>
      </c>
      <c r="N1134" s="93"/>
      <c r="O1134" s="191"/>
      <c r="P1134" s="36"/>
    </row>
    <row r="1135">
      <c r="A1135" s="8"/>
      <c r="B1135" s="8"/>
      <c r="C1135" s="91"/>
      <c r="D1135" s="37"/>
      <c r="E1135" s="303"/>
      <c r="F1135" s="307"/>
      <c r="G1135" s="37"/>
      <c r="H1135" s="8"/>
      <c r="I1135" s="16">
        <v>0.40277777777777801</v>
      </c>
      <c r="J1135" s="16">
        <v>0.43402777777777801</v>
      </c>
      <c r="K1135" s="136"/>
      <c r="L1135" s="37">
        <v>25.100000000000001</v>
      </c>
      <c r="M1135" s="37">
        <v>23.199999999999999</v>
      </c>
      <c r="N1135" s="93"/>
      <c r="O1135" s="191"/>
      <c r="P1135" s="36"/>
    </row>
    <row r="1136">
      <c r="A1136" s="8"/>
      <c r="B1136" s="8"/>
      <c r="C1136" s="91"/>
      <c r="D1136" s="37"/>
      <c r="E1136" s="303"/>
      <c r="F1136" s="307"/>
      <c r="G1136" s="37"/>
      <c r="H1136" s="8"/>
      <c r="I1136" s="16"/>
      <c r="J1136" s="16"/>
      <c r="K1136" s="136"/>
      <c r="L1136" s="14" t="s">
        <v>899</v>
      </c>
      <c r="M1136" s="14" t="s">
        <v>899</v>
      </c>
      <c r="N1136" s="93"/>
      <c r="O1136" s="191"/>
      <c r="P1136" s="36"/>
    </row>
    <row r="1137" ht="12.75" customHeight="1">
      <c r="A1137" s="8"/>
      <c r="B1137" s="8"/>
      <c r="C1137" s="91"/>
      <c r="D1137" s="37"/>
      <c r="E1137" s="303"/>
      <c r="F1137" s="307"/>
      <c r="G1137" s="37"/>
      <c r="H1137" s="8"/>
      <c r="I1137" s="8" t="s">
        <v>925</v>
      </c>
      <c r="J1137" s="8" t="s">
        <v>926</v>
      </c>
      <c r="K1137" s="136"/>
      <c r="L1137" s="66">
        <v>20</v>
      </c>
      <c r="M1137" s="37">
        <v>22.800000000000001</v>
      </c>
      <c r="N1137" s="93"/>
      <c r="O1137" s="191"/>
      <c r="P1137" s="36"/>
    </row>
    <row r="1138">
      <c r="A1138" s="8"/>
      <c r="B1138" s="8"/>
      <c r="C1138" s="91"/>
      <c r="D1138" s="37"/>
      <c r="E1138" s="303"/>
      <c r="F1138" s="307"/>
      <c r="G1138" s="37"/>
      <c r="H1138" s="8"/>
      <c r="I1138" s="8"/>
      <c r="J1138" s="8"/>
      <c r="K1138" s="136"/>
      <c r="L1138" s="14" t="s">
        <v>901</v>
      </c>
      <c r="M1138" s="14" t="s">
        <v>901</v>
      </c>
      <c r="N1138" s="93"/>
      <c r="O1138" s="191"/>
      <c r="P1138" s="36"/>
    </row>
    <row r="1139">
      <c r="A1139" s="8"/>
      <c r="B1139" s="8"/>
      <c r="C1139" s="91"/>
      <c r="D1139" s="37"/>
      <c r="E1139" s="303"/>
      <c r="F1139" s="307"/>
      <c r="G1139" s="37"/>
      <c r="H1139" s="8"/>
      <c r="I1139" s="16">
        <v>0.44791666666666702</v>
      </c>
      <c r="J1139" s="16">
        <v>0.47916666666666702</v>
      </c>
      <c r="K1139" s="136"/>
      <c r="L1139" s="37">
        <v>25.100000000000001</v>
      </c>
      <c r="M1139" s="37">
        <v>23.199999999999999</v>
      </c>
      <c r="N1139" s="93"/>
      <c r="O1139" s="191"/>
      <c r="P1139" s="36"/>
    </row>
    <row r="1140">
      <c r="A1140" s="8"/>
      <c r="B1140" s="8"/>
      <c r="C1140" s="91"/>
      <c r="D1140" s="37"/>
      <c r="E1140" s="303"/>
      <c r="F1140" s="307"/>
      <c r="G1140" s="37"/>
      <c r="H1140" s="8"/>
      <c r="I1140" s="16"/>
      <c r="J1140" s="16"/>
      <c r="K1140" s="136"/>
      <c r="L1140" s="14" t="s">
        <v>899</v>
      </c>
      <c r="M1140" s="14" t="s">
        <v>899</v>
      </c>
      <c r="N1140" s="93"/>
      <c r="O1140" s="191"/>
      <c r="P1140" s="36"/>
    </row>
    <row r="1141">
      <c r="A1141" s="8"/>
      <c r="B1141" s="8"/>
      <c r="C1141" s="91"/>
      <c r="D1141" s="37"/>
      <c r="E1141" s="303"/>
      <c r="F1141" s="307"/>
      <c r="G1141" s="37"/>
      <c r="H1141" s="8"/>
      <c r="I1141" s="16">
        <v>0.50347222222222199</v>
      </c>
      <c r="J1141" s="16">
        <v>0.53472222222222199</v>
      </c>
      <c r="K1141" s="136"/>
      <c r="L1141" s="37">
        <v>25.100000000000001</v>
      </c>
      <c r="M1141" s="37">
        <v>23.199999999999999</v>
      </c>
      <c r="N1141" s="93"/>
      <c r="O1141" s="191"/>
      <c r="P1141" s="36"/>
    </row>
    <row r="1142">
      <c r="A1142" s="8"/>
      <c r="B1142" s="8"/>
      <c r="C1142" s="91"/>
      <c r="D1142" s="37"/>
      <c r="E1142" s="303"/>
      <c r="F1142" s="307"/>
      <c r="G1142" s="37"/>
      <c r="H1142" s="8"/>
      <c r="I1142" s="16"/>
      <c r="J1142" s="16"/>
      <c r="K1142" s="136"/>
      <c r="L1142" s="14" t="s">
        <v>899</v>
      </c>
      <c r="M1142" s="14" t="s">
        <v>899</v>
      </c>
      <c r="N1142" s="93"/>
      <c r="O1142" s="191"/>
      <c r="P1142" s="36"/>
    </row>
    <row r="1143" ht="12.75" customHeight="1">
      <c r="A1143" s="8"/>
      <c r="B1143" s="8"/>
      <c r="C1143" s="91"/>
      <c r="D1143" s="37"/>
      <c r="E1143" s="303"/>
      <c r="F1143" s="307"/>
      <c r="G1143" s="37"/>
      <c r="H1143" s="8"/>
      <c r="I1143" s="8" t="s">
        <v>927</v>
      </c>
      <c r="J1143" s="8" t="s">
        <v>928</v>
      </c>
      <c r="K1143" s="136"/>
      <c r="L1143" s="66">
        <v>20</v>
      </c>
      <c r="M1143" s="37">
        <v>22.800000000000001</v>
      </c>
      <c r="N1143" s="93"/>
      <c r="O1143" s="191"/>
      <c r="P1143" s="36"/>
    </row>
    <row r="1144">
      <c r="A1144" s="8"/>
      <c r="B1144" s="8"/>
      <c r="C1144" s="91"/>
      <c r="D1144" s="37"/>
      <c r="E1144" s="303"/>
      <c r="F1144" s="307"/>
      <c r="G1144" s="37"/>
      <c r="H1144" s="8"/>
      <c r="I1144" s="8"/>
      <c r="J1144" s="8"/>
      <c r="K1144" s="136"/>
      <c r="L1144" s="14" t="s">
        <v>901</v>
      </c>
      <c r="M1144" s="14" t="s">
        <v>901</v>
      </c>
      <c r="N1144" s="93"/>
      <c r="O1144" s="191"/>
      <c r="P1144" s="36"/>
    </row>
    <row r="1145">
      <c r="A1145" s="8"/>
      <c r="B1145" s="8"/>
      <c r="C1145" s="91"/>
      <c r="D1145" s="37"/>
      <c r="E1145" s="303"/>
      <c r="F1145" s="307"/>
      <c r="G1145" s="37"/>
      <c r="H1145" s="8"/>
      <c r="I1145" s="16">
        <v>0.56805555555555598</v>
      </c>
      <c r="J1145" s="16">
        <v>0.59930555555555598</v>
      </c>
      <c r="K1145" s="136"/>
      <c r="L1145" s="37">
        <v>25.100000000000001</v>
      </c>
      <c r="M1145" s="37">
        <v>23.199999999999999</v>
      </c>
      <c r="N1145" s="93"/>
      <c r="O1145" s="191"/>
      <c r="P1145" s="36"/>
    </row>
    <row r="1146">
      <c r="A1146" s="8"/>
      <c r="B1146" s="8"/>
      <c r="C1146" s="91"/>
      <c r="D1146" s="37"/>
      <c r="E1146" s="303"/>
      <c r="F1146" s="307"/>
      <c r="G1146" s="37"/>
      <c r="H1146" s="8"/>
      <c r="I1146" s="16"/>
      <c r="J1146" s="16"/>
      <c r="K1146" s="136"/>
      <c r="L1146" s="14" t="s">
        <v>899</v>
      </c>
      <c r="M1146" s="14" t="s">
        <v>899</v>
      </c>
      <c r="N1146" s="93"/>
      <c r="O1146" s="191"/>
      <c r="P1146" s="36"/>
    </row>
    <row r="1147" ht="12.75" customHeight="1">
      <c r="A1147" s="8"/>
      <c r="B1147" s="8"/>
      <c r="C1147" s="91"/>
      <c r="D1147" s="37"/>
      <c r="E1147" s="303"/>
      <c r="F1147" s="307"/>
      <c r="G1147" s="37"/>
      <c r="H1147" s="8"/>
      <c r="I1147" s="8" t="s">
        <v>929</v>
      </c>
      <c r="J1147" s="8" t="s">
        <v>930</v>
      </c>
      <c r="K1147" s="136"/>
      <c r="L1147" s="66">
        <v>20</v>
      </c>
      <c r="M1147" s="37">
        <v>22.800000000000001</v>
      </c>
      <c r="N1147" s="93"/>
      <c r="O1147" s="191"/>
      <c r="P1147" s="36"/>
    </row>
    <row r="1148">
      <c r="A1148" s="8"/>
      <c r="B1148" s="8"/>
      <c r="C1148" s="91"/>
      <c r="D1148" s="37"/>
      <c r="E1148" s="303"/>
      <c r="F1148" s="307"/>
      <c r="G1148" s="37"/>
      <c r="H1148" s="8"/>
      <c r="I1148" s="8"/>
      <c r="J1148" s="8"/>
      <c r="K1148" s="136"/>
      <c r="L1148" s="14" t="s">
        <v>901</v>
      </c>
      <c r="M1148" s="14" t="s">
        <v>901</v>
      </c>
      <c r="N1148" s="93"/>
      <c r="O1148" s="191"/>
      <c r="P1148" s="36"/>
    </row>
    <row r="1149">
      <c r="A1149" s="8"/>
      <c r="B1149" s="8"/>
      <c r="C1149" s="91"/>
      <c r="D1149" s="37"/>
      <c r="E1149" s="303"/>
      <c r="F1149" s="307"/>
      <c r="G1149" s="37"/>
      <c r="H1149" s="8"/>
      <c r="I1149" s="16">
        <v>0.66874999999999996</v>
      </c>
      <c r="J1149" s="16">
        <v>0.69999999999999996</v>
      </c>
      <c r="K1149" s="136"/>
      <c r="L1149" s="37">
        <v>25.100000000000001</v>
      </c>
      <c r="M1149" s="37">
        <v>23.199999999999999</v>
      </c>
      <c r="N1149" s="93"/>
      <c r="O1149" s="191"/>
      <c r="P1149" s="36"/>
    </row>
    <row r="1150" ht="11.25" customHeight="1">
      <c r="A1150" s="8"/>
      <c r="B1150" s="8"/>
      <c r="C1150" s="91"/>
      <c r="D1150" s="37"/>
      <c r="E1150" s="303"/>
      <c r="F1150" s="307"/>
      <c r="G1150" s="37"/>
      <c r="H1150" s="8"/>
      <c r="I1150" s="16"/>
      <c r="J1150" s="16"/>
      <c r="K1150" s="136"/>
      <c r="L1150" s="14" t="s">
        <v>899</v>
      </c>
      <c r="M1150" s="14" t="s">
        <v>899</v>
      </c>
      <c r="N1150" s="93"/>
      <c r="O1150" s="191"/>
      <c r="P1150" s="36"/>
    </row>
    <row r="1151" ht="12.75" customHeight="1">
      <c r="A1151" s="8"/>
      <c r="B1151" s="8"/>
      <c r="C1151" s="91"/>
      <c r="D1151" s="37"/>
      <c r="E1151" s="303"/>
      <c r="F1151" s="307"/>
      <c r="G1151" s="37"/>
      <c r="H1151" s="8"/>
      <c r="I1151" s="8" t="s">
        <v>931</v>
      </c>
      <c r="J1151" s="8" t="s">
        <v>932</v>
      </c>
      <c r="K1151" s="136"/>
      <c r="L1151" s="66">
        <v>20</v>
      </c>
      <c r="M1151" s="37">
        <v>22.800000000000001</v>
      </c>
      <c r="N1151" s="93"/>
      <c r="O1151" s="191"/>
      <c r="P1151" s="36"/>
    </row>
    <row r="1152">
      <c r="A1152" s="8"/>
      <c r="B1152" s="8"/>
      <c r="C1152" s="91"/>
      <c r="D1152" s="37"/>
      <c r="E1152" s="303"/>
      <c r="F1152" s="307"/>
      <c r="G1152" s="37"/>
      <c r="H1152" s="8"/>
      <c r="I1152" s="8"/>
      <c r="J1152" s="8"/>
      <c r="K1152" s="136"/>
      <c r="L1152" s="14" t="s">
        <v>901</v>
      </c>
      <c r="M1152" s="14" t="s">
        <v>901</v>
      </c>
      <c r="N1152" s="93"/>
      <c r="O1152" s="191"/>
      <c r="P1152" s="36"/>
    </row>
    <row r="1153">
      <c r="A1153" s="8"/>
      <c r="B1153" s="8"/>
      <c r="C1153" s="91"/>
      <c r="D1153" s="37"/>
      <c r="E1153" s="303"/>
      <c r="F1153" s="307"/>
      <c r="G1153" s="37"/>
      <c r="H1153" s="8"/>
      <c r="I1153" s="16">
        <v>0.73333333333333295</v>
      </c>
      <c r="J1153" s="16">
        <v>0.76458333333333295</v>
      </c>
      <c r="K1153" s="136"/>
      <c r="L1153" s="37">
        <v>25.100000000000001</v>
      </c>
      <c r="M1153" s="37">
        <v>23.199999999999999</v>
      </c>
      <c r="N1153" s="93"/>
      <c r="O1153" s="191"/>
      <c r="P1153" s="36"/>
    </row>
    <row r="1154">
      <c r="A1154" s="8"/>
      <c r="B1154" s="8"/>
      <c r="C1154" s="91"/>
      <c r="D1154" s="37"/>
      <c r="E1154" s="303"/>
      <c r="F1154" s="307"/>
      <c r="G1154" s="37"/>
      <c r="H1154" s="8"/>
      <c r="I1154" s="16"/>
      <c r="J1154" s="16"/>
      <c r="K1154" s="136"/>
      <c r="L1154" s="14" t="s">
        <v>899</v>
      </c>
      <c r="M1154" s="14" t="s">
        <v>899</v>
      </c>
      <c r="N1154" s="93"/>
      <c r="O1154" s="191"/>
      <c r="P1154" s="36"/>
    </row>
    <row r="1155" ht="12.75" customHeight="1">
      <c r="A1155" s="8"/>
      <c r="B1155" s="8"/>
      <c r="C1155" s="91"/>
      <c r="D1155" s="37"/>
      <c r="E1155" s="303"/>
      <c r="F1155" s="307"/>
      <c r="G1155" s="37"/>
      <c r="H1155" s="8"/>
      <c r="I1155" s="8" t="s">
        <v>933</v>
      </c>
      <c r="J1155" s="8" t="s">
        <v>934</v>
      </c>
      <c r="K1155" s="136"/>
      <c r="L1155" s="66">
        <v>20</v>
      </c>
      <c r="M1155" s="37">
        <v>22.800000000000001</v>
      </c>
      <c r="N1155" s="93"/>
      <c r="O1155" s="191"/>
      <c r="P1155" s="36"/>
    </row>
    <row r="1156">
      <c r="A1156" s="8"/>
      <c r="B1156" s="8"/>
      <c r="C1156" s="91"/>
      <c r="D1156" s="37"/>
      <c r="E1156" s="303"/>
      <c r="F1156" s="307"/>
      <c r="G1156" s="37"/>
      <c r="H1156" s="8"/>
      <c r="I1156" s="8"/>
      <c r="J1156" s="8"/>
      <c r="K1156" s="136"/>
      <c r="L1156" s="14" t="s">
        <v>901</v>
      </c>
      <c r="M1156" s="14" t="s">
        <v>901</v>
      </c>
      <c r="N1156" s="93"/>
      <c r="O1156" s="191"/>
      <c r="P1156" s="36"/>
    </row>
    <row r="1157">
      <c r="A1157" s="8"/>
      <c r="B1157" s="8"/>
      <c r="C1157" s="91"/>
      <c r="D1157" s="37"/>
      <c r="E1157" s="303"/>
      <c r="F1157" s="307"/>
      <c r="G1157" s="37"/>
      <c r="H1157" s="8"/>
      <c r="I1157" s="16">
        <v>0.77222222222222203</v>
      </c>
      <c r="J1157" s="16">
        <v>0.80347222222222203</v>
      </c>
      <c r="K1157" s="136"/>
      <c r="L1157" s="37">
        <v>25.100000000000001</v>
      </c>
      <c r="M1157" s="37">
        <v>23.199999999999999</v>
      </c>
      <c r="N1157" s="93"/>
      <c r="O1157" s="191"/>
      <c r="P1157" s="36"/>
    </row>
    <row r="1158">
      <c r="A1158" s="8"/>
      <c r="B1158" s="8"/>
      <c r="C1158" s="91"/>
      <c r="D1158" s="37"/>
      <c r="E1158" s="303"/>
      <c r="F1158" s="307"/>
      <c r="G1158" s="37"/>
      <c r="H1158" s="8"/>
      <c r="I1158" s="16"/>
      <c r="J1158" s="16"/>
      <c r="K1158" s="136"/>
      <c r="L1158" s="14" t="s">
        <v>899</v>
      </c>
      <c r="M1158" s="14" t="s">
        <v>899</v>
      </c>
      <c r="N1158" s="93"/>
      <c r="O1158" s="191"/>
      <c r="P1158" s="36"/>
    </row>
    <row r="1159">
      <c r="A1159" s="8"/>
      <c r="B1159" s="8"/>
      <c r="C1159" s="91"/>
      <c r="D1159" s="37"/>
      <c r="E1159" s="303"/>
      <c r="F1159" s="307"/>
      <c r="G1159" s="37"/>
      <c r="H1159" s="8"/>
      <c r="I1159" s="16">
        <v>0.82291666666666696</v>
      </c>
      <c r="J1159" s="16">
        <v>0.85416666666666696</v>
      </c>
      <c r="K1159" s="136"/>
      <c r="L1159" s="37">
        <v>25.100000000000001</v>
      </c>
      <c r="M1159" s="37">
        <v>23.199999999999999</v>
      </c>
      <c r="N1159" s="93"/>
      <c r="O1159" s="191"/>
      <c r="P1159" s="36"/>
    </row>
    <row r="1160">
      <c r="A1160" s="8"/>
      <c r="B1160" s="8"/>
      <c r="C1160" s="91"/>
      <c r="D1160" s="37"/>
      <c r="E1160" s="303"/>
      <c r="F1160" s="307"/>
      <c r="G1160" s="37"/>
      <c r="H1160" s="8"/>
      <c r="I1160" s="16"/>
      <c r="J1160" s="16"/>
      <c r="K1160" s="136"/>
      <c r="L1160" s="14" t="s">
        <v>899</v>
      </c>
      <c r="M1160" s="14" t="s">
        <v>899</v>
      </c>
      <c r="N1160" s="93"/>
      <c r="O1160" s="191"/>
      <c r="P1160" s="36"/>
    </row>
    <row r="1161" ht="12.75" customHeight="1">
      <c r="A1161" s="8"/>
      <c r="B1161" s="8"/>
      <c r="C1161" s="91"/>
      <c r="D1161" s="37"/>
      <c r="E1161" s="303"/>
      <c r="F1161" s="307"/>
      <c r="G1161" s="37"/>
      <c r="H1161" s="8"/>
      <c r="I1161" s="8" t="s">
        <v>935</v>
      </c>
      <c r="J1161" s="8" t="s">
        <v>936</v>
      </c>
      <c r="K1161" s="136"/>
      <c r="L1161" s="66">
        <v>20</v>
      </c>
      <c r="M1161" s="37">
        <v>22.800000000000001</v>
      </c>
      <c r="N1161" s="93"/>
      <c r="O1161" s="191"/>
      <c r="P1161" s="36"/>
    </row>
    <row r="1162">
      <c r="A1162" s="8"/>
      <c r="B1162" s="8"/>
      <c r="C1162" s="91"/>
      <c r="D1162" s="37"/>
      <c r="E1162" s="303"/>
      <c r="F1162" s="307"/>
      <c r="G1162" s="37"/>
      <c r="H1162" s="8"/>
      <c r="I1162" s="8"/>
      <c r="J1162" s="8"/>
      <c r="K1162" s="136"/>
      <c r="L1162" s="14" t="s">
        <v>901</v>
      </c>
      <c r="M1162" s="14" t="s">
        <v>901</v>
      </c>
      <c r="N1162" s="93"/>
      <c r="O1162" s="191"/>
      <c r="P1162" s="36"/>
      <c r="Q1162" s="265"/>
    </row>
    <row r="1163" ht="12.75" customHeight="1">
      <c r="A1163" s="8">
        <v>112</v>
      </c>
      <c r="B1163" s="8">
        <v>146</v>
      </c>
      <c r="C1163" s="8">
        <v>217</v>
      </c>
      <c r="D1163" s="8" t="s">
        <v>937</v>
      </c>
      <c r="E1163" s="191" t="s">
        <v>21</v>
      </c>
      <c r="F1163" s="301" t="s">
        <v>885</v>
      </c>
      <c r="G1163" s="37" t="s">
        <v>886</v>
      </c>
      <c r="H1163" s="93">
        <v>6</v>
      </c>
      <c r="I1163" s="16">
        <v>0.28125</v>
      </c>
      <c r="J1163" s="16">
        <v>0.31597222222222199</v>
      </c>
      <c r="K1163" s="17" t="s">
        <v>410</v>
      </c>
      <c r="L1163" s="14">
        <v>17.600000000000001</v>
      </c>
      <c r="M1163" s="14">
        <v>17.600000000000001</v>
      </c>
      <c r="N1163" s="8">
        <v>2</v>
      </c>
      <c r="O1163" s="191" t="s">
        <v>102</v>
      </c>
      <c r="P1163" s="8" t="s">
        <v>203</v>
      </c>
      <c r="Q1163" s="265"/>
    </row>
    <row r="1164">
      <c r="A1164" s="8"/>
      <c r="B1164" s="8"/>
      <c r="C1164" s="8"/>
      <c r="D1164" s="8"/>
      <c r="E1164" s="191"/>
      <c r="F1164" s="301"/>
      <c r="G1164" s="48" t="s">
        <v>887</v>
      </c>
      <c r="H1164" s="93"/>
      <c r="I1164" s="16"/>
      <c r="J1164" s="16"/>
      <c r="K1164" s="17"/>
      <c r="L1164" s="14"/>
      <c r="M1164" s="14"/>
      <c r="N1164" s="14"/>
      <c r="O1164" s="191"/>
      <c r="P1164" s="8"/>
    </row>
    <row r="1165" ht="33.75" customHeight="1">
      <c r="A1165" s="8"/>
      <c r="B1165" s="8"/>
      <c r="C1165" s="8"/>
      <c r="D1165" s="8"/>
      <c r="E1165" s="191"/>
      <c r="F1165" s="301"/>
      <c r="G1165" s="14" t="s">
        <v>938</v>
      </c>
      <c r="H1165" s="93"/>
      <c r="I1165" s="16">
        <v>0.62152777777777801</v>
      </c>
      <c r="J1165" s="16">
        <v>0.64583333333333304</v>
      </c>
      <c r="K1165" s="17"/>
      <c r="L1165" s="8">
        <v>17.600000000000001</v>
      </c>
      <c r="M1165" s="8">
        <v>17.600000000000001</v>
      </c>
      <c r="N1165" s="8"/>
      <c r="O1165" s="191"/>
      <c r="P1165" s="8"/>
    </row>
    <row r="1166">
      <c r="A1166" s="8"/>
      <c r="B1166" s="8"/>
      <c r="C1166" s="8"/>
      <c r="D1166" s="8"/>
      <c r="E1166" s="191"/>
      <c r="F1166" s="301"/>
      <c r="G1166" s="14"/>
      <c r="H1166" s="93"/>
      <c r="I1166" s="16"/>
      <c r="J1166" s="16"/>
      <c r="K1166" s="17"/>
      <c r="L1166" s="8"/>
      <c r="M1166" s="8"/>
      <c r="N1166" s="8"/>
      <c r="O1166" s="191"/>
      <c r="P1166" s="8"/>
    </row>
    <row r="1167">
      <c r="A1167" s="8"/>
      <c r="B1167" s="8"/>
      <c r="C1167" s="8"/>
      <c r="D1167" s="8"/>
      <c r="E1167" s="191"/>
      <c r="F1167" s="301"/>
      <c r="G1167" s="14"/>
      <c r="H1167" s="93"/>
      <c r="I1167" s="16">
        <v>0.75347222222222199</v>
      </c>
      <c r="J1167" s="16">
        <v>0.78125</v>
      </c>
      <c r="K1167" s="17"/>
      <c r="L1167" s="8">
        <v>17.600000000000001</v>
      </c>
      <c r="M1167" s="8">
        <v>17.600000000000001</v>
      </c>
      <c r="N1167" s="8"/>
      <c r="O1167" s="191"/>
      <c r="P1167" s="8"/>
    </row>
    <row r="1168" ht="12.75" customHeight="1">
      <c r="A1168" s="8">
        <v>113</v>
      </c>
      <c r="B1168" s="8">
        <v>147</v>
      </c>
      <c r="C1168" s="8">
        <v>218</v>
      </c>
      <c r="D1168" s="8" t="s">
        <v>939</v>
      </c>
      <c r="E1168" s="191" t="s">
        <v>21</v>
      </c>
      <c r="F1168" s="301" t="s">
        <v>885</v>
      </c>
      <c r="G1168" s="37" t="s">
        <v>886</v>
      </c>
      <c r="H1168" s="93">
        <v>4</v>
      </c>
      <c r="I1168" s="16">
        <v>0.34027777777777801</v>
      </c>
      <c r="J1168" s="16">
        <v>0.36458333333333298</v>
      </c>
      <c r="K1168" s="17" t="s">
        <v>185</v>
      </c>
      <c r="L1168" s="8">
        <v>12.5</v>
      </c>
      <c r="M1168" s="8">
        <v>12.5</v>
      </c>
      <c r="N1168" s="8"/>
      <c r="O1168" s="191"/>
      <c r="P1168" s="8"/>
    </row>
    <row r="1169">
      <c r="A1169" s="8"/>
      <c r="B1169" s="8"/>
      <c r="C1169" s="8"/>
      <c r="D1169" s="8"/>
      <c r="E1169" s="191"/>
      <c r="F1169" s="301"/>
      <c r="G1169" s="48" t="s">
        <v>887</v>
      </c>
      <c r="H1169" s="93"/>
      <c r="I1169" s="16"/>
      <c r="J1169" s="16"/>
      <c r="K1169" s="17"/>
      <c r="L1169" s="8"/>
      <c r="M1169" s="8"/>
      <c r="N1169" s="8"/>
      <c r="O1169" s="191"/>
      <c r="P1169" s="8"/>
    </row>
    <row r="1170" ht="33.75" customHeight="1">
      <c r="A1170" s="8"/>
      <c r="B1170" s="8"/>
      <c r="C1170" s="8"/>
      <c r="D1170" s="8"/>
      <c r="E1170" s="191"/>
      <c r="F1170" s="301"/>
      <c r="G1170" s="14" t="s">
        <v>938</v>
      </c>
      <c r="H1170" s="93"/>
      <c r="I1170" s="16"/>
      <c r="J1170" s="16"/>
      <c r="K1170" s="17"/>
      <c r="L1170" s="8"/>
      <c r="M1170" s="8"/>
      <c r="N1170" s="8"/>
      <c r="O1170" s="191"/>
      <c r="P1170" s="8"/>
    </row>
    <row r="1171">
      <c r="A1171" s="8"/>
      <c r="B1171" s="8"/>
      <c r="C1171" s="8"/>
      <c r="D1171" s="8"/>
      <c r="E1171" s="191"/>
      <c r="F1171" s="301"/>
      <c r="G1171" s="14"/>
      <c r="H1171" s="93"/>
      <c r="I1171" s="16">
        <v>0.58333333333333304</v>
      </c>
      <c r="J1171" s="16">
        <v>0.60763888888888895</v>
      </c>
      <c r="K1171" s="17"/>
      <c r="L1171" s="8">
        <v>12.5</v>
      </c>
      <c r="M1171" s="8">
        <v>12.5</v>
      </c>
      <c r="N1171" s="8"/>
      <c r="O1171" s="191"/>
      <c r="P1171" s="8"/>
    </row>
    <row r="1172" ht="56.25" customHeight="1">
      <c r="A1172" s="8"/>
      <c r="B1172" s="8"/>
      <c r="C1172" s="8"/>
      <c r="D1172" s="8"/>
      <c r="E1172" s="191"/>
      <c r="F1172" s="301" t="s">
        <v>940</v>
      </c>
      <c r="G1172" s="8" t="s">
        <v>890</v>
      </c>
      <c r="H1172" s="93">
        <v>2</v>
      </c>
      <c r="I1172" s="16">
        <v>0.70833333333333304</v>
      </c>
      <c r="J1172" s="16">
        <v>0.73263888888888895</v>
      </c>
      <c r="K1172" s="17"/>
      <c r="L1172" s="8">
        <v>12.5</v>
      </c>
      <c r="M1172" s="8">
        <v>12.5</v>
      </c>
      <c r="N1172" s="8"/>
      <c r="O1172" s="191"/>
      <c r="P1172" s="8"/>
    </row>
    <row r="1173">
      <c r="A1173" s="8"/>
      <c r="B1173" s="8"/>
      <c r="C1173" s="8"/>
      <c r="D1173" s="8"/>
      <c r="E1173" s="191"/>
      <c r="F1173" s="301"/>
      <c r="G1173" s="8"/>
      <c r="H1173" s="93"/>
      <c r="I1173" s="16"/>
      <c r="J1173" s="16"/>
      <c r="K1173" s="17"/>
      <c r="L1173" s="8"/>
      <c r="M1173" s="8"/>
      <c r="N1173" s="8"/>
      <c r="O1173" s="191"/>
      <c r="P1173" s="8"/>
    </row>
    <row r="1174" ht="12.75" customHeight="1">
      <c r="A1174" s="8"/>
      <c r="B1174" s="8"/>
      <c r="C1174" s="8"/>
      <c r="D1174" s="8"/>
      <c r="E1174" s="191"/>
      <c r="F1174" s="308" t="s">
        <v>941</v>
      </c>
      <c r="G1174" s="37" t="s">
        <v>886</v>
      </c>
      <c r="H1174" s="93">
        <v>2</v>
      </c>
      <c r="I1174" s="16">
        <v>0.8125</v>
      </c>
      <c r="J1174" s="16">
        <v>0.84027777777777801</v>
      </c>
      <c r="K1174" s="17"/>
      <c r="L1174" s="8">
        <v>12.5</v>
      </c>
      <c r="M1174" s="8">
        <v>12.5</v>
      </c>
      <c r="N1174" s="8"/>
      <c r="O1174" s="191"/>
      <c r="P1174" s="8"/>
    </row>
    <row r="1175">
      <c r="A1175" s="8"/>
      <c r="B1175" s="8"/>
      <c r="C1175" s="8"/>
      <c r="D1175" s="8"/>
      <c r="E1175" s="191"/>
      <c r="F1175" s="308"/>
      <c r="G1175" s="48" t="s">
        <v>887</v>
      </c>
      <c r="H1175" s="93"/>
      <c r="I1175" s="16"/>
      <c r="J1175" s="16"/>
      <c r="K1175" s="17"/>
      <c r="L1175" s="8"/>
      <c r="M1175" s="8"/>
      <c r="N1175" s="8"/>
      <c r="O1175" s="191"/>
      <c r="P1175" s="8"/>
    </row>
    <row r="1176" ht="33.75">
      <c r="A1176" s="8"/>
      <c r="B1176" s="8"/>
      <c r="C1176" s="8"/>
      <c r="D1176" s="8"/>
      <c r="E1176" s="191"/>
      <c r="F1176" s="308"/>
      <c r="G1176" s="14" t="s">
        <v>938</v>
      </c>
      <c r="H1176" s="93"/>
      <c r="I1176" s="16"/>
      <c r="J1176" s="16"/>
      <c r="K1176" s="17"/>
      <c r="L1176" s="8"/>
      <c r="M1176" s="8"/>
      <c r="N1176" s="8"/>
      <c r="O1176" s="191"/>
      <c r="P1176" s="8"/>
    </row>
    <row r="1177" ht="12.75" customHeight="1">
      <c r="A1177" s="8">
        <v>114</v>
      </c>
      <c r="B1177" s="8">
        <v>148</v>
      </c>
      <c r="C1177" s="8">
        <v>219</v>
      </c>
      <c r="D1177" s="8" t="s">
        <v>942</v>
      </c>
      <c r="E1177" s="191" t="s">
        <v>21</v>
      </c>
      <c r="F1177" s="301" t="s">
        <v>885</v>
      </c>
      <c r="G1177" s="37" t="s">
        <v>886</v>
      </c>
      <c r="H1177" s="93">
        <v>6</v>
      </c>
      <c r="I1177" s="16">
        <v>0.3125</v>
      </c>
      <c r="J1177" s="16">
        <v>0.34027777777777801</v>
      </c>
      <c r="K1177" s="17" t="s">
        <v>410</v>
      </c>
      <c r="L1177" s="8">
        <v>21.699999999999999</v>
      </c>
      <c r="M1177" s="8">
        <v>21.899999999999999</v>
      </c>
      <c r="N1177" s="8"/>
      <c r="O1177" s="191"/>
      <c r="P1177" s="8"/>
    </row>
    <row r="1178">
      <c r="A1178" s="8"/>
      <c r="B1178" s="8"/>
      <c r="C1178" s="8"/>
      <c r="D1178" s="8"/>
      <c r="E1178" s="191"/>
      <c r="F1178" s="301"/>
      <c r="G1178" s="48" t="s">
        <v>887</v>
      </c>
      <c r="H1178" s="93"/>
      <c r="I1178" s="16"/>
      <c r="J1178" s="16"/>
      <c r="K1178" s="17"/>
      <c r="L1178" s="8"/>
      <c r="M1178" s="8"/>
      <c r="N1178" s="8"/>
      <c r="O1178" s="191"/>
      <c r="P1178" s="8"/>
    </row>
    <row r="1179" ht="33.75" customHeight="1">
      <c r="A1179" s="8"/>
      <c r="B1179" s="8"/>
      <c r="C1179" s="8"/>
      <c r="D1179" s="8"/>
      <c r="E1179" s="191"/>
      <c r="F1179" s="301"/>
      <c r="G1179" s="14" t="s">
        <v>938</v>
      </c>
      <c r="H1179" s="93"/>
      <c r="I1179" s="16">
        <v>0.5625</v>
      </c>
      <c r="J1179" s="16">
        <v>0.59027777777777801</v>
      </c>
      <c r="K1179" s="17"/>
      <c r="L1179" s="8">
        <v>21.699999999999999</v>
      </c>
      <c r="M1179" s="8">
        <v>21.899999999999999</v>
      </c>
      <c r="N1179" s="8"/>
      <c r="O1179" s="191"/>
      <c r="P1179" s="8"/>
    </row>
    <row r="1180">
      <c r="A1180" s="8"/>
      <c r="B1180" s="8"/>
      <c r="C1180" s="8"/>
      <c r="D1180" s="8"/>
      <c r="E1180" s="191"/>
      <c r="F1180" s="301"/>
      <c r="G1180" s="14"/>
      <c r="H1180" s="93"/>
      <c r="I1180" s="16"/>
      <c r="J1180" s="16"/>
      <c r="K1180" s="17"/>
      <c r="L1180" s="8"/>
      <c r="M1180" s="8"/>
      <c r="N1180" s="8"/>
      <c r="O1180" s="191"/>
      <c r="P1180" s="8"/>
    </row>
    <row r="1181">
      <c r="A1181" s="8"/>
      <c r="B1181" s="8"/>
      <c r="C1181" s="8"/>
      <c r="D1181" s="8"/>
      <c r="E1181" s="191"/>
      <c r="F1181" s="301"/>
      <c r="G1181" s="14"/>
      <c r="H1181" s="93"/>
      <c r="I1181" s="16">
        <v>0.73611111111111105</v>
      </c>
      <c r="J1181" s="16">
        <v>0.76388888888888895</v>
      </c>
      <c r="K1181" s="17"/>
      <c r="L1181" s="8">
        <v>21.699999999999999</v>
      </c>
      <c r="M1181" s="8">
        <v>21.899999999999999</v>
      </c>
      <c r="N1181" s="8"/>
      <c r="O1181" s="191"/>
      <c r="P1181" s="8"/>
    </row>
    <row r="1182">
      <c r="A1182" s="72"/>
      <c r="B1182" s="72"/>
      <c r="D1182" s="72"/>
      <c r="E1182" s="72"/>
      <c r="F1182" s="72"/>
      <c r="G1182" s="72"/>
      <c r="H1182" s="72"/>
      <c r="I1182" s="24"/>
      <c r="J1182" s="24"/>
      <c r="K1182" s="72"/>
      <c r="L1182" s="72"/>
      <c r="M1182" s="72"/>
      <c r="N1182" s="72"/>
      <c r="O1182" s="72"/>
      <c r="P1182" s="72"/>
      <c r="Q1182" s="193"/>
      <c r="R1182" s="193"/>
      <c r="S1182" s="193"/>
      <c r="T1182" s="193"/>
      <c r="U1182" s="193"/>
      <c r="V1182" s="193"/>
      <c r="W1182" s="193"/>
      <c r="X1182" s="193"/>
      <c r="Y1182" s="193"/>
    </row>
  </sheetData>
  <autoFilter ref="A4:P1181"/>
  <mergeCells count="1899">
    <mergeCell ref="A1:P1"/>
    <mergeCell ref="A2:P2"/>
    <mergeCell ref="A4:P5"/>
    <mergeCell ref="A6:P6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K8"/>
    <mergeCell ref="L7:M7"/>
    <mergeCell ref="N7:N8"/>
    <mergeCell ref="O7:O8"/>
    <mergeCell ref="P7:P8"/>
    <mergeCell ref="A9:A37"/>
    <mergeCell ref="B9:B37"/>
    <mergeCell ref="C9:C37"/>
    <mergeCell ref="D9:D37"/>
    <mergeCell ref="E9:E37"/>
    <mergeCell ref="F9:F37"/>
    <mergeCell ref="H9:H30"/>
    <mergeCell ref="K9:K37"/>
    <mergeCell ref="N9:N37"/>
    <mergeCell ref="O9:O37"/>
    <mergeCell ref="P9:P37"/>
    <mergeCell ref="H33:H37"/>
    <mergeCell ref="I33:I37"/>
    <mergeCell ref="J33:J37"/>
    <mergeCell ref="L33:L37"/>
    <mergeCell ref="M33:M37"/>
    <mergeCell ref="A38:A64"/>
    <mergeCell ref="B38:B64"/>
    <mergeCell ref="C38:C64"/>
    <mergeCell ref="D38:D64"/>
    <mergeCell ref="E38:E64"/>
    <mergeCell ref="F38:F64"/>
    <mergeCell ref="G38:G64"/>
    <mergeCell ref="H38:H64"/>
    <mergeCell ref="K38:K64"/>
    <mergeCell ref="N38:N64"/>
    <mergeCell ref="O38:O64"/>
    <mergeCell ref="P38:P64"/>
    <mergeCell ref="A65:A91"/>
    <mergeCell ref="B65:B91"/>
    <mergeCell ref="C65:C91"/>
    <mergeCell ref="D65:D91"/>
    <mergeCell ref="E65:E91"/>
    <mergeCell ref="F65:F82"/>
    <mergeCell ref="G65:G79"/>
    <mergeCell ref="H65:H79"/>
    <mergeCell ref="K65:K84"/>
    <mergeCell ref="N65:N91"/>
    <mergeCell ref="O65:O91"/>
    <mergeCell ref="P65:P91"/>
    <mergeCell ref="G80:G81"/>
    <mergeCell ref="H80:H81"/>
    <mergeCell ref="J80:J81"/>
    <mergeCell ref="L80:L81"/>
    <mergeCell ref="M80:M81"/>
    <mergeCell ref="F83:F86"/>
    <mergeCell ref="G83:G84"/>
    <mergeCell ref="H83:H84"/>
    <mergeCell ref="G85:G86"/>
    <mergeCell ref="H85:H86"/>
    <mergeCell ref="F87:F88"/>
    <mergeCell ref="G87:G88"/>
    <mergeCell ref="H87:H88"/>
    <mergeCell ref="F89:F90"/>
    <mergeCell ref="A92:A100"/>
    <mergeCell ref="B92:B100"/>
    <mergeCell ref="C92:C100"/>
    <mergeCell ref="D92:D100"/>
    <mergeCell ref="E92:E100"/>
    <mergeCell ref="F92:F100"/>
    <mergeCell ref="G92:G100"/>
    <mergeCell ref="H92:H100"/>
    <mergeCell ref="K92:K100"/>
    <mergeCell ref="N92:N100"/>
    <mergeCell ref="O92:O100"/>
    <mergeCell ref="P92:P100"/>
    <mergeCell ref="A101:A160"/>
    <mergeCell ref="B101:B111"/>
    <mergeCell ref="C101:C111"/>
    <mergeCell ref="D101:D111"/>
    <mergeCell ref="E101:E111"/>
    <mergeCell ref="F101:F111"/>
    <mergeCell ref="G101:G111"/>
    <mergeCell ref="H101:H111"/>
    <mergeCell ref="K101:K111"/>
    <mergeCell ref="N101:N111"/>
    <mergeCell ref="O101:O111"/>
    <mergeCell ref="P101:P111"/>
    <mergeCell ref="B112:B134"/>
    <mergeCell ref="C112:C134"/>
    <mergeCell ref="D112:D134"/>
    <mergeCell ref="E112:E134"/>
    <mergeCell ref="F112:F134"/>
    <mergeCell ref="G112:G134"/>
    <mergeCell ref="H112:H134"/>
    <mergeCell ref="K112:K160"/>
    <mergeCell ref="N112:N134"/>
    <mergeCell ref="O112:O134"/>
    <mergeCell ref="P112:P134"/>
    <mergeCell ref="G135:G145"/>
    <mergeCell ref="H135:H145"/>
    <mergeCell ref="N135:N145"/>
    <mergeCell ref="G146:G160"/>
    <mergeCell ref="H146:H160"/>
    <mergeCell ref="N146:N160"/>
    <mergeCell ref="A161:A191"/>
    <mergeCell ref="B161:B191"/>
    <mergeCell ref="C161:C191"/>
    <mergeCell ref="D161:D191"/>
    <mergeCell ref="E161:E191"/>
    <mergeCell ref="F161:F191"/>
    <mergeCell ref="G161:G191"/>
    <mergeCell ref="H161:H191"/>
    <mergeCell ref="K161:K191"/>
    <mergeCell ref="N161:N191"/>
    <mergeCell ref="O161:O191"/>
    <mergeCell ref="P161:P191"/>
    <mergeCell ref="A192:A207"/>
    <mergeCell ref="B192:B207"/>
    <mergeCell ref="C192:C207"/>
    <mergeCell ref="D192:D207"/>
    <mergeCell ref="E192:E207"/>
    <mergeCell ref="F192:F207"/>
    <mergeCell ref="G192:G207"/>
    <mergeCell ref="H192:H207"/>
    <mergeCell ref="K192:K207"/>
    <mergeCell ref="N192:N207"/>
    <mergeCell ref="O192:O207"/>
    <mergeCell ref="P192:P207"/>
    <mergeCell ref="A208:A210"/>
    <mergeCell ref="B208:B210"/>
    <mergeCell ref="C208:C210"/>
    <mergeCell ref="D208:D210"/>
    <mergeCell ref="E208:E210"/>
    <mergeCell ref="F208:F210"/>
    <mergeCell ref="G208:G210"/>
    <mergeCell ref="H208:H210"/>
    <mergeCell ref="K208:K210"/>
    <mergeCell ref="N208:N210"/>
    <mergeCell ref="O208:O210"/>
    <mergeCell ref="P208:P210"/>
    <mergeCell ref="A211:A214"/>
    <mergeCell ref="B211:B214"/>
    <mergeCell ref="C211:C214"/>
    <mergeCell ref="D211:D214"/>
    <mergeCell ref="E211:E214"/>
    <mergeCell ref="F211:F212"/>
    <mergeCell ref="G211:G212"/>
    <mergeCell ref="H211:H212"/>
    <mergeCell ref="K211:K214"/>
    <mergeCell ref="N211:N214"/>
    <mergeCell ref="O211:O214"/>
    <mergeCell ref="P211:P214"/>
    <mergeCell ref="F213:F214"/>
    <mergeCell ref="G213:G214"/>
    <mergeCell ref="H213:H214"/>
    <mergeCell ref="A215:A221"/>
    <mergeCell ref="B215:B221"/>
    <mergeCell ref="C215:C221"/>
    <mergeCell ref="D215:D221"/>
    <mergeCell ref="E215:E221"/>
    <mergeCell ref="F215:F218"/>
    <mergeCell ref="G215:G217"/>
    <mergeCell ref="H215:H217"/>
    <mergeCell ref="K215:K221"/>
    <mergeCell ref="N215:N221"/>
    <mergeCell ref="O215:O221"/>
    <mergeCell ref="P215:P221"/>
    <mergeCell ref="H219:H220"/>
    <mergeCell ref="I219:I220"/>
    <mergeCell ref="J219:J220"/>
    <mergeCell ref="L219:L220"/>
    <mergeCell ref="M219:M220"/>
    <mergeCell ref="A222:A230"/>
    <mergeCell ref="B222:B230"/>
    <mergeCell ref="C222:C230"/>
    <mergeCell ref="D222:D230"/>
    <mergeCell ref="E222:E230"/>
    <mergeCell ref="F222:F227"/>
    <mergeCell ref="G222:G224"/>
    <mergeCell ref="H222:H224"/>
    <mergeCell ref="K222:K230"/>
    <mergeCell ref="N222:N230"/>
    <mergeCell ref="O222:O230"/>
    <mergeCell ref="P222:P230"/>
    <mergeCell ref="G225:G227"/>
    <mergeCell ref="H225:H227"/>
    <mergeCell ref="F229:F230"/>
    <mergeCell ref="A231:A235"/>
    <mergeCell ref="B231:B235"/>
    <mergeCell ref="C231:C235"/>
    <mergeCell ref="D231:D235"/>
    <mergeCell ref="E231:E235"/>
    <mergeCell ref="F231:F235"/>
    <mergeCell ref="G231:G235"/>
    <mergeCell ref="H231:H235"/>
    <mergeCell ref="K231:K235"/>
    <mergeCell ref="N231:N235"/>
    <mergeCell ref="O231:O235"/>
    <mergeCell ref="P231:P235"/>
    <mergeCell ref="A236:A242"/>
    <mergeCell ref="B236:B242"/>
    <mergeCell ref="C236:C242"/>
    <mergeCell ref="D236:D242"/>
    <mergeCell ref="E236:E242"/>
    <mergeCell ref="F236:F242"/>
    <mergeCell ref="K236:K242"/>
    <mergeCell ref="N236:N242"/>
    <mergeCell ref="O236:O242"/>
    <mergeCell ref="P236:P242"/>
    <mergeCell ref="G238:G242"/>
    <mergeCell ref="H238:H242"/>
    <mergeCell ref="A243:A252"/>
    <mergeCell ref="B243:B252"/>
    <mergeCell ref="C243:C252"/>
    <mergeCell ref="D243:D252"/>
    <mergeCell ref="E243:E252"/>
    <mergeCell ref="F243:F252"/>
    <mergeCell ref="G243:G252"/>
    <mergeCell ref="H243:H252"/>
    <mergeCell ref="K243:K252"/>
    <mergeCell ref="N243:N252"/>
    <mergeCell ref="O243:O252"/>
    <mergeCell ref="P243:P252"/>
    <mergeCell ref="A253:A257"/>
    <mergeCell ref="B253:B257"/>
    <mergeCell ref="C253:C257"/>
    <mergeCell ref="D253:D257"/>
    <mergeCell ref="E253:E257"/>
    <mergeCell ref="F253:F257"/>
    <mergeCell ref="K253:K257"/>
    <mergeCell ref="N253:N257"/>
    <mergeCell ref="O253:O257"/>
    <mergeCell ref="P253:P257"/>
    <mergeCell ref="H256:H257"/>
    <mergeCell ref="I256:I257"/>
    <mergeCell ref="J256:J257"/>
    <mergeCell ref="L256:L257"/>
    <mergeCell ref="M256:M257"/>
    <mergeCell ref="A258:A260"/>
    <mergeCell ref="B258:B260"/>
    <mergeCell ref="C258:C260"/>
    <mergeCell ref="D258:D260"/>
    <mergeCell ref="E258:E260"/>
    <mergeCell ref="F258:F260"/>
    <mergeCell ref="G258:G260"/>
    <mergeCell ref="H258:H260"/>
    <mergeCell ref="K258:K260"/>
    <mergeCell ref="N258:N260"/>
    <mergeCell ref="O258:O260"/>
    <mergeCell ref="P258:P260"/>
    <mergeCell ref="A261:A277"/>
    <mergeCell ref="B261:B277"/>
    <mergeCell ref="C261:C277"/>
    <mergeCell ref="D261:D277"/>
    <mergeCell ref="E261:E277"/>
    <mergeCell ref="F261:F277"/>
    <mergeCell ref="H261:H265"/>
    <mergeCell ref="I261:I265"/>
    <mergeCell ref="J261:J265"/>
    <mergeCell ref="K261:K277"/>
    <mergeCell ref="L261:L265"/>
    <mergeCell ref="M261:M265"/>
    <mergeCell ref="N261:N277"/>
    <mergeCell ref="O261:O277"/>
    <mergeCell ref="P261:P277"/>
    <mergeCell ref="G266:G277"/>
    <mergeCell ref="H266:H277"/>
    <mergeCell ref="A278:A284"/>
    <mergeCell ref="B278:B284"/>
    <mergeCell ref="C278:C284"/>
    <mergeCell ref="D278:D284"/>
    <mergeCell ref="E278:E284"/>
    <mergeCell ref="F278:F284"/>
    <mergeCell ref="G278:G284"/>
    <mergeCell ref="H278:H284"/>
    <mergeCell ref="K278:K284"/>
    <mergeCell ref="N278:N284"/>
    <mergeCell ref="O278:O284"/>
    <mergeCell ref="P278:P284"/>
    <mergeCell ref="A285:A287"/>
    <mergeCell ref="B285:B287"/>
    <mergeCell ref="C285:C287"/>
    <mergeCell ref="D285:D287"/>
    <mergeCell ref="E285:E287"/>
    <mergeCell ref="F285:F287"/>
    <mergeCell ref="G285:G287"/>
    <mergeCell ref="H285:H287"/>
    <mergeCell ref="K285:K287"/>
    <mergeCell ref="N285:N287"/>
    <mergeCell ref="O285:O287"/>
    <mergeCell ref="P285:P287"/>
    <mergeCell ref="A288:A309"/>
    <mergeCell ref="B288:B300"/>
    <mergeCell ref="C288:C309"/>
    <mergeCell ref="D288:D300"/>
    <mergeCell ref="E288:E300"/>
    <mergeCell ref="F288:F300"/>
    <mergeCell ref="G288:G299"/>
    <mergeCell ref="H288:H299"/>
    <mergeCell ref="K288:K300"/>
    <mergeCell ref="N288:N300"/>
    <mergeCell ref="O288:O300"/>
    <mergeCell ref="P288:P300"/>
    <mergeCell ref="B301:B309"/>
    <mergeCell ref="D301:D309"/>
    <mergeCell ref="E301:E309"/>
    <mergeCell ref="F301:F309"/>
    <mergeCell ref="G301:G304"/>
    <mergeCell ref="H301:H304"/>
    <mergeCell ref="K301:K309"/>
    <mergeCell ref="N301:N304"/>
    <mergeCell ref="O301:O309"/>
    <mergeCell ref="P301:P309"/>
    <mergeCell ref="L305:L309"/>
    <mergeCell ref="M305:M309"/>
    <mergeCell ref="A310:A311"/>
    <mergeCell ref="B310:B311"/>
    <mergeCell ref="C310:C311"/>
    <mergeCell ref="D310:D311"/>
    <mergeCell ref="E310:E311"/>
    <mergeCell ref="F310:F311"/>
    <mergeCell ref="G310:G311"/>
    <mergeCell ref="H310:H311"/>
    <mergeCell ref="K310:K311"/>
    <mergeCell ref="N310:N311"/>
    <mergeCell ref="O310:O311"/>
    <mergeCell ref="P310:P311"/>
    <mergeCell ref="A312:A315"/>
    <mergeCell ref="B312:B315"/>
    <mergeCell ref="C312:C315"/>
    <mergeCell ref="D312:D315"/>
    <mergeCell ref="E312:E315"/>
    <mergeCell ref="F312:F315"/>
    <mergeCell ref="G312:G315"/>
    <mergeCell ref="H312:H315"/>
    <mergeCell ref="K312:K315"/>
    <mergeCell ref="N312:N315"/>
    <mergeCell ref="O312:O315"/>
    <mergeCell ref="P312:P315"/>
    <mergeCell ref="A316:A319"/>
    <mergeCell ref="B316:B319"/>
    <mergeCell ref="C316:C319"/>
    <mergeCell ref="D316:D319"/>
    <mergeCell ref="E316:E319"/>
    <mergeCell ref="F316:F319"/>
    <mergeCell ref="G316:G319"/>
    <mergeCell ref="H316:H319"/>
    <mergeCell ref="K316:K319"/>
    <mergeCell ref="N316:N319"/>
    <mergeCell ref="O316:O319"/>
    <mergeCell ref="P316:P319"/>
    <mergeCell ref="A320:A333"/>
    <mergeCell ref="B320:B333"/>
    <mergeCell ref="C320:C333"/>
    <mergeCell ref="D320:D333"/>
    <mergeCell ref="E320:E333"/>
    <mergeCell ref="F320:F333"/>
    <mergeCell ref="G320:G328"/>
    <mergeCell ref="H320:H328"/>
    <mergeCell ref="K320:K333"/>
    <mergeCell ref="N320:N333"/>
    <mergeCell ref="O320:O333"/>
    <mergeCell ref="P320:P333"/>
    <mergeCell ref="H329:H333"/>
    <mergeCell ref="I329:I333"/>
    <mergeCell ref="J329:J333"/>
    <mergeCell ref="L329:L333"/>
    <mergeCell ref="M329:M333"/>
    <mergeCell ref="A334:A340"/>
    <mergeCell ref="B334:B340"/>
    <mergeCell ref="C334:C340"/>
    <mergeCell ref="D334:D340"/>
    <mergeCell ref="E334:E340"/>
    <mergeCell ref="F334:F340"/>
    <mergeCell ref="G334:G340"/>
    <mergeCell ref="H334:H340"/>
    <mergeCell ref="K334:K340"/>
    <mergeCell ref="N334:N340"/>
    <mergeCell ref="O334:O340"/>
    <mergeCell ref="P334:P340"/>
    <mergeCell ref="A341:A364"/>
    <mergeCell ref="B341:B364"/>
    <mergeCell ref="C341:C364"/>
    <mergeCell ref="D341:D364"/>
    <mergeCell ref="E341:E364"/>
    <mergeCell ref="F341:F350"/>
    <mergeCell ref="G341:G343"/>
    <mergeCell ref="H341:H343"/>
    <mergeCell ref="K341:K364"/>
    <mergeCell ref="N341:N364"/>
    <mergeCell ref="O341:O364"/>
    <mergeCell ref="P341:P364"/>
    <mergeCell ref="G344:G346"/>
    <mergeCell ref="H344:H346"/>
    <mergeCell ref="H347:H350"/>
    <mergeCell ref="L349:L350"/>
    <mergeCell ref="M349:M350"/>
    <mergeCell ref="F351:F364"/>
    <mergeCell ref="H351:H353"/>
    <mergeCell ref="H354:H356"/>
    <mergeCell ref="H357:H360"/>
    <mergeCell ref="L359:L360"/>
    <mergeCell ref="M359:M360"/>
    <mergeCell ref="H361:H364"/>
    <mergeCell ref="L363:L364"/>
    <mergeCell ref="M363:M364"/>
    <mergeCell ref="A365:A370"/>
    <mergeCell ref="B365:B370"/>
    <mergeCell ref="C365:C370"/>
    <mergeCell ref="D365:D370"/>
    <mergeCell ref="E365:E370"/>
    <mergeCell ref="F365:F370"/>
    <mergeCell ref="G365:G366"/>
    <mergeCell ref="H365:H366"/>
    <mergeCell ref="K365:K370"/>
    <mergeCell ref="N365:N370"/>
    <mergeCell ref="O365:O370"/>
    <mergeCell ref="P365:P370"/>
    <mergeCell ref="G367:G368"/>
    <mergeCell ref="H367:H368"/>
    <mergeCell ref="G369:G370"/>
    <mergeCell ref="H369:H370"/>
    <mergeCell ref="A371:A402"/>
    <mergeCell ref="B371:B402"/>
    <mergeCell ref="C371:C402"/>
    <mergeCell ref="D371:D402"/>
    <mergeCell ref="E371:E402"/>
    <mergeCell ref="F371:F402"/>
    <mergeCell ref="G371:G390"/>
    <mergeCell ref="H371:H390"/>
    <mergeCell ref="K371:K400"/>
    <mergeCell ref="N371:N402"/>
    <mergeCell ref="O371:O402"/>
    <mergeCell ref="P371:P402"/>
    <mergeCell ref="I374:I375"/>
    <mergeCell ref="L374:L375"/>
    <mergeCell ref="M374:M375"/>
    <mergeCell ref="L377:L378"/>
    <mergeCell ref="M377:M378"/>
    <mergeCell ref="L381:L382"/>
    <mergeCell ref="M381:M382"/>
    <mergeCell ref="L383:L384"/>
    <mergeCell ref="M383:M384"/>
    <mergeCell ref="L385:L386"/>
    <mergeCell ref="M385:M386"/>
    <mergeCell ref="J387:J388"/>
    <mergeCell ref="L387:L388"/>
    <mergeCell ref="M387:M388"/>
    <mergeCell ref="J389:J390"/>
    <mergeCell ref="L389:L390"/>
    <mergeCell ref="M389:M390"/>
    <mergeCell ref="G391:G394"/>
    <mergeCell ref="H391:H394"/>
    <mergeCell ref="L391:L392"/>
    <mergeCell ref="M391:M392"/>
    <mergeCell ref="G395:G398"/>
    <mergeCell ref="H395:H398"/>
    <mergeCell ref="L395:L396"/>
    <mergeCell ref="M395:M396"/>
    <mergeCell ref="G399:G402"/>
    <mergeCell ref="H399:H402"/>
    <mergeCell ref="L399:L400"/>
    <mergeCell ref="M399:M400"/>
    <mergeCell ref="A403:A417"/>
    <mergeCell ref="B403:B417"/>
    <mergeCell ref="C403:C417"/>
    <mergeCell ref="D403:D417"/>
    <mergeCell ref="E403:E417"/>
    <mergeCell ref="F403:F417"/>
    <mergeCell ref="G403:G406"/>
    <mergeCell ref="H403:H406"/>
    <mergeCell ref="K403:K417"/>
    <mergeCell ref="N403:N417"/>
    <mergeCell ref="O403:O417"/>
    <mergeCell ref="P403:P417"/>
    <mergeCell ref="G407:G410"/>
    <mergeCell ref="H407:H410"/>
    <mergeCell ref="H411:H415"/>
    <mergeCell ref="I411:I415"/>
    <mergeCell ref="J411:J415"/>
    <mergeCell ref="L411:L415"/>
    <mergeCell ref="M411:M415"/>
    <mergeCell ref="H416:H417"/>
    <mergeCell ref="I416:I417"/>
    <mergeCell ref="J416:J417"/>
    <mergeCell ref="L416:L417"/>
    <mergeCell ref="M416:M417"/>
    <mergeCell ref="A418:A425"/>
    <mergeCell ref="B418:B425"/>
    <mergeCell ref="C418:C425"/>
    <mergeCell ref="D418:D425"/>
    <mergeCell ref="E418:E425"/>
    <mergeCell ref="F418:F425"/>
    <mergeCell ref="G418:G425"/>
    <mergeCell ref="H418:H425"/>
    <mergeCell ref="K418:K425"/>
    <mergeCell ref="N418:N425"/>
    <mergeCell ref="O418:O425"/>
    <mergeCell ref="P418:P425"/>
    <mergeCell ref="A426:A445"/>
    <mergeCell ref="B426:B445"/>
    <mergeCell ref="C426:C445"/>
    <mergeCell ref="D426:D445"/>
    <mergeCell ref="E426:E445"/>
    <mergeCell ref="F426:F445"/>
    <mergeCell ref="K426:K445"/>
    <mergeCell ref="N426:N445"/>
    <mergeCell ref="O426:O445"/>
    <mergeCell ref="P426:P445"/>
    <mergeCell ref="H435:H439"/>
    <mergeCell ref="G440:G445"/>
    <mergeCell ref="H440:H445"/>
    <mergeCell ref="A447:A450"/>
    <mergeCell ref="B447:B450"/>
    <mergeCell ref="C447:C450"/>
    <mergeCell ref="D447:D450"/>
    <mergeCell ref="E447:E450"/>
    <mergeCell ref="F447:F450"/>
    <mergeCell ref="G447:G450"/>
    <mergeCell ref="H447:H450"/>
    <mergeCell ref="K447:K450"/>
    <mergeCell ref="N447:N450"/>
    <mergeCell ref="O447:O450"/>
    <mergeCell ref="P447:P450"/>
    <mergeCell ref="A452:A454"/>
    <mergeCell ref="B452:B454"/>
    <mergeCell ref="C452:C454"/>
    <mergeCell ref="D452:D454"/>
    <mergeCell ref="E452:E454"/>
    <mergeCell ref="F452:F454"/>
    <mergeCell ref="G452:G454"/>
    <mergeCell ref="H452:H454"/>
    <mergeCell ref="K452:K454"/>
    <mergeCell ref="N452:N454"/>
    <mergeCell ref="O452:O454"/>
    <mergeCell ref="P452:P454"/>
    <mergeCell ref="A455:A457"/>
    <mergeCell ref="B455:B457"/>
    <mergeCell ref="C455:C457"/>
    <mergeCell ref="D455:D457"/>
    <mergeCell ref="E455:E457"/>
    <mergeCell ref="F455:F457"/>
    <mergeCell ref="H455:H457"/>
    <mergeCell ref="K455:K457"/>
    <mergeCell ref="N455:N457"/>
    <mergeCell ref="O455:O457"/>
    <mergeCell ref="P455:P457"/>
    <mergeCell ref="A458:A460"/>
    <mergeCell ref="B458:B460"/>
    <mergeCell ref="C458:C460"/>
    <mergeCell ref="D458:D460"/>
    <mergeCell ref="E458:E460"/>
    <mergeCell ref="F458:F460"/>
    <mergeCell ref="G458:G460"/>
    <mergeCell ref="H458:H460"/>
    <mergeCell ref="K458:K460"/>
    <mergeCell ref="N458:N460"/>
    <mergeCell ref="O458:O460"/>
    <mergeCell ref="P458:P460"/>
    <mergeCell ref="A461:A470"/>
    <mergeCell ref="B461:B470"/>
    <mergeCell ref="C461:C470"/>
    <mergeCell ref="D461:D470"/>
    <mergeCell ref="E461:E470"/>
    <mergeCell ref="F461:F464"/>
    <mergeCell ref="G461:G462"/>
    <mergeCell ref="H461:H462"/>
    <mergeCell ref="N461:N470"/>
    <mergeCell ref="O461:O470"/>
    <mergeCell ref="P461:P470"/>
    <mergeCell ref="K464:K469"/>
    <mergeCell ref="F465:F470"/>
    <mergeCell ref="G465:G467"/>
    <mergeCell ref="H465:H467"/>
    <mergeCell ref="G468:G470"/>
    <mergeCell ref="H468:H470"/>
    <mergeCell ref="A471:A479"/>
    <mergeCell ref="B471:B479"/>
    <mergeCell ref="C471:C479"/>
    <mergeCell ref="D471:D479"/>
    <mergeCell ref="E471:E479"/>
    <mergeCell ref="F471:F479"/>
    <mergeCell ref="G471:G473"/>
    <mergeCell ref="H471:H473"/>
    <mergeCell ref="K471:K479"/>
    <mergeCell ref="N471:N479"/>
    <mergeCell ref="O471:O479"/>
    <mergeCell ref="P471:P479"/>
    <mergeCell ref="G474:G476"/>
    <mergeCell ref="H474:H476"/>
    <mergeCell ref="G477:G479"/>
    <mergeCell ref="H477:H479"/>
    <mergeCell ref="A480:A482"/>
    <mergeCell ref="B480:B482"/>
    <mergeCell ref="C480:C482"/>
    <mergeCell ref="D480:D482"/>
    <mergeCell ref="E480:E482"/>
    <mergeCell ref="F480:F482"/>
    <mergeCell ref="G480:G482"/>
    <mergeCell ref="H480:H482"/>
    <mergeCell ref="K480:K482"/>
    <mergeCell ref="N480:N482"/>
    <mergeCell ref="O480:O482"/>
    <mergeCell ref="P480:P482"/>
    <mergeCell ref="A483:A523"/>
    <mergeCell ref="B483:B523"/>
    <mergeCell ref="C483:C523"/>
    <mergeCell ref="D483:D523"/>
    <mergeCell ref="E483:E523"/>
    <mergeCell ref="F483:F523"/>
    <mergeCell ref="H483:H506"/>
    <mergeCell ref="K483:K506"/>
    <mergeCell ref="N483:N506"/>
    <mergeCell ref="O483:O523"/>
    <mergeCell ref="P483:P523"/>
    <mergeCell ref="H507:H523"/>
    <mergeCell ref="K507:K523"/>
    <mergeCell ref="N507:N523"/>
    <mergeCell ref="A524:A525"/>
    <mergeCell ref="B524:B525"/>
    <mergeCell ref="C524:C525"/>
    <mergeCell ref="D524:D525"/>
    <mergeCell ref="E524:E525"/>
    <mergeCell ref="F524:F525"/>
    <mergeCell ref="G524:G525"/>
    <mergeCell ref="H524:H525"/>
    <mergeCell ref="K524:K525"/>
    <mergeCell ref="N524:N525"/>
    <mergeCell ref="O524:O525"/>
    <mergeCell ref="P524:P525"/>
    <mergeCell ref="A526:A532"/>
    <mergeCell ref="B526:B530"/>
    <mergeCell ref="C526:C532"/>
    <mergeCell ref="D526:D530"/>
    <mergeCell ref="E526:E530"/>
    <mergeCell ref="F526:F530"/>
    <mergeCell ref="H526:H527"/>
    <mergeCell ref="K526:K532"/>
    <mergeCell ref="N526:N530"/>
    <mergeCell ref="O526:O530"/>
    <mergeCell ref="P526:P530"/>
    <mergeCell ref="G528:G529"/>
    <mergeCell ref="H528:H529"/>
    <mergeCell ref="B531:B532"/>
    <mergeCell ref="D531:D532"/>
    <mergeCell ref="E531:E532"/>
    <mergeCell ref="F531:F532"/>
    <mergeCell ref="G531:G532"/>
    <mergeCell ref="H531:H532"/>
    <mergeCell ref="N531:N532"/>
    <mergeCell ref="O531:O532"/>
    <mergeCell ref="P531:P532"/>
    <mergeCell ref="A533:A538"/>
    <mergeCell ref="B533:B538"/>
    <mergeCell ref="C533:C538"/>
    <mergeCell ref="D533:D538"/>
    <mergeCell ref="E533:E538"/>
    <mergeCell ref="F533:F538"/>
    <mergeCell ref="G533:G535"/>
    <mergeCell ref="H533:H535"/>
    <mergeCell ref="K533:K538"/>
    <mergeCell ref="N533:N538"/>
    <mergeCell ref="O533:O538"/>
    <mergeCell ref="P533:P538"/>
    <mergeCell ref="G536:G538"/>
    <mergeCell ref="H536:H538"/>
    <mergeCell ref="A539:A544"/>
    <mergeCell ref="B539:B544"/>
    <mergeCell ref="C539:C544"/>
    <mergeCell ref="D539:D544"/>
    <mergeCell ref="E539:E544"/>
    <mergeCell ref="F539:F544"/>
    <mergeCell ref="G539:G540"/>
    <mergeCell ref="H539:H540"/>
    <mergeCell ref="K539:K544"/>
    <mergeCell ref="N539:N544"/>
    <mergeCell ref="O539:O544"/>
    <mergeCell ref="P539:P544"/>
    <mergeCell ref="G543:G544"/>
    <mergeCell ref="H543:H544"/>
    <mergeCell ref="A545:A558"/>
    <mergeCell ref="B545:B558"/>
    <mergeCell ref="C545:C558"/>
    <mergeCell ref="D545:D558"/>
    <mergeCell ref="E545:E558"/>
    <mergeCell ref="F545:F558"/>
    <mergeCell ref="H545:H552"/>
    <mergeCell ref="J545:J546"/>
    <mergeCell ref="K545:K558"/>
    <mergeCell ref="L545:L546"/>
    <mergeCell ref="M545:M546"/>
    <mergeCell ref="N545:N558"/>
    <mergeCell ref="O545:O558"/>
    <mergeCell ref="P545:P558"/>
    <mergeCell ref="J547:J548"/>
    <mergeCell ref="L547:L548"/>
    <mergeCell ref="M547:M548"/>
    <mergeCell ref="L549:L550"/>
    <mergeCell ref="M549:M550"/>
    <mergeCell ref="L551:L552"/>
    <mergeCell ref="M551:M552"/>
    <mergeCell ref="G553:G558"/>
    <mergeCell ref="H553:H558"/>
    <mergeCell ref="J553:J554"/>
    <mergeCell ref="L553:L554"/>
    <mergeCell ref="M553:M554"/>
    <mergeCell ref="L555:L556"/>
    <mergeCell ref="M555:M556"/>
    <mergeCell ref="L557:L558"/>
    <mergeCell ref="M557:M558"/>
    <mergeCell ref="A559:A567"/>
    <mergeCell ref="B559:B567"/>
    <mergeCell ref="C559:C567"/>
    <mergeCell ref="D559:D567"/>
    <mergeCell ref="E559:E567"/>
    <mergeCell ref="F559:F567"/>
    <mergeCell ref="I559:I560"/>
    <mergeCell ref="J559:J560"/>
    <mergeCell ref="K559:K567"/>
    <mergeCell ref="L559:L560"/>
    <mergeCell ref="M559:M560"/>
    <mergeCell ref="N559:N567"/>
    <mergeCell ref="O559:O567"/>
    <mergeCell ref="P559:P567"/>
    <mergeCell ref="I563:I564"/>
    <mergeCell ref="J563:J564"/>
    <mergeCell ref="L563:L564"/>
    <mergeCell ref="M563:M564"/>
    <mergeCell ref="G565:G567"/>
    <mergeCell ref="H565:H567"/>
    <mergeCell ref="A568:A572"/>
    <mergeCell ref="B568:B572"/>
    <mergeCell ref="C568:C572"/>
    <mergeCell ref="D568:D572"/>
    <mergeCell ref="E568:E572"/>
    <mergeCell ref="F568:F572"/>
    <mergeCell ref="G568:G572"/>
    <mergeCell ref="H568:H572"/>
    <mergeCell ref="K568:K572"/>
    <mergeCell ref="N568:N572"/>
    <mergeCell ref="O568:O572"/>
    <mergeCell ref="P568:P572"/>
    <mergeCell ref="A573:A582"/>
    <mergeCell ref="B573:B582"/>
    <mergeCell ref="C573:C582"/>
    <mergeCell ref="D573:D582"/>
    <mergeCell ref="E573:E582"/>
    <mergeCell ref="F573:F582"/>
    <mergeCell ref="G573:G574"/>
    <mergeCell ref="H573:H574"/>
    <mergeCell ref="K573:K582"/>
    <mergeCell ref="N573:N582"/>
    <mergeCell ref="O573:O582"/>
    <mergeCell ref="P573:P582"/>
    <mergeCell ref="G576:G582"/>
    <mergeCell ref="H576:H582"/>
    <mergeCell ref="A583:A594"/>
    <mergeCell ref="B583:B594"/>
    <mergeCell ref="C583:C594"/>
    <mergeCell ref="D583:D594"/>
    <mergeCell ref="E583:E594"/>
    <mergeCell ref="F583:F594"/>
    <mergeCell ref="H583:H588"/>
    <mergeCell ref="K583:K594"/>
    <mergeCell ref="L583:L584"/>
    <mergeCell ref="M583:M584"/>
    <mergeCell ref="N583:N594"/>
    <mergeCell ref="O583:O594"/>
    <mergeCell ref="P583:P594"/>
    <mergeCell ref="L585:L586"/>
    <mergeCell ref="M585:M586"/>
    <mergeCell ref="L587:L588"/>
    <mergeCell ref="M587:M588"/>
    <mergeCell ref="G589:G594"/>
    <mergeCell ref="H589:H594"/>
    <mergeCell ref="L589:L590"/>
    <mergeCell ref="M589:M590"/>
    <mergeCell ref="L591:L592"/>
    <mergeCell ref="M591:M592"/>
    <mergeCell ref="L593:L594"/>
    <mergeCell ref="M593:M594"/>
    <mergeCell ref="A595:A612"/>
    <mergeCell ref="B595:B612"/>
    <mergeCell ref="C595:C612"/>
    <mergeCell ref="D595:D612"/>
    <mergeCell ref="E595:E612"/>
    <mergeCell ref="F595:F596"/>
    <mergeCell ref="G595:G596"/>
    <mergeCell ref="H595:H596"/>
    <mergeCell ref="K595:K612"/>
    <mergeCell ref="N595:N603"/>
    <mergeCell ref="O595:O603"/>
    <mergeCell ref="P595:P603"/>
    <mergeCell ref="F597:F604"/>
    <mergeCell ref="H597:H600"/>
    <mergeCell ref="I597:I598"/>
    <mergeCell ref="J597:J598"/>
    <mergeCell ref="L597:L598"/>
    <mergeCell ref="M597:M598"/>
    <mergeCell ref="I599:I600"/>
    <mergeCell ref="J599:J600"/>
    <mergeCell ref="L599:L600"/>
    <mergeCell ref="M599:M600"/>
    <mergeCell ref="H601:H602"/>
    <mergeCell ref="G603:G604"/>
    <mergeCell ref="H603:H604"/>
    <mergeCell ref="N604:N612"/>
    <mergeCell ref="O604:O612"/>
    <mergeCell ref="P604:P612"/>
    <mergeCell ref="F605:F612"/>
    <mergeCell ref="H605:H608"/>
    <mergeCell ref="I605:I606"/>
    <mergeCell ref="J605:J606"/>
    <mergeCell ref="L605:L606"/>
    <mergeCell ref="M605:M606"/>
    <mergeCell ref="I607:I608"/>
    <mergeCell ref="J607:J608"/>
    <mergeCell ref="L607:L608"/>
    <mergeCell ref="M607:M608"/>
    <mergeCell ref="H609:H610"/>
    <mergeCell ref="G611:G612"/>
    <mergeCell ref="H611:H612"/>
    <mergeCell ref="A613:A634"/>
    <mergeCell ref="B613:B634"/>
    <mergeCell ref="C613:C634"/>
    <mergeCell ref="D613:D634"/>
    <mergeCell ref="E613:E634"/>
    <mergeCell ref="F613:F634"/>
    <mergeCell ref="H613:H620"/>
    <mergeCell ref="K613:K634"/>
    <mergeCell ref="L613:L614"/>
    <mergeCell ref="M613:M614"/>
    <mergeCell ref="N613:N634"/>
    <mergeCell ref="O613:O634"/>
    <mergeCell ref="P613:P634"/>
    <mergeCell ref="L615:L616"/>
    <mergeCell ref="M615:M616"/>
    <mergeCell ref="J617:J618"/>
    <mergeCell ref="L617:L618"/>
    <mergeCell ref="M617:M618"/>
    <mergeCell ref="J619:J620"/>
    <mergeCell ref="L619:L620"/>
    <mergeCell ref="M619:M620"/>
    <mergeCell ref="G621:G628"/>
    <mergeCell ref="H621:H628"/>
    <mergeCell ref="L621:L622"/>
    <mergeCell ref="M621:M622"/>
    <mergeCell ref="L623:L624"/>
    <mergeCell ref="M623:M624"/>
    <mergeCell ref="J625:J626"/>
    <mergeCell ref="L625:L626"/>
    <mergeCell ref="M625:M626"/>
    <mergeCell ref="J627:J628"/>
    <mergeCell ref="L627:L628"/>
    <mergeCell ref="M627:M628"/>
    <mergeCell ref="G629:G634"/>
    <mergeCell ref="H629:H634"/>
    <mergeCell ref="L629:L630"/>
    <mergeCell ref="M629:M630"/>
    <mergeCell ref="J631:J632"/>
    <mergeCell ref="L631:L632"/>
    <mergeCell ref="M631:M632"/>
    <mergeCell ref="J633:J634"/>
    <mergeCell ref="L633:L634"/>
    <mergeCell ref="M633:M634"/>
    <mergeCell ref="A635:A638"/>
    <mergeCell ref="B635:B638"/>
    <mergeCell ref="C635:C638"/>
    <mergeCell ref="D635:D638"/>
    <mergeCell ref="E635:E638"/>
    <mergeCell ref="F635:F638"/>
    <mergeCell ref="G635:G638"/>
    <mergeCell ref="H635:H638"/>
    <mergeCell ref="K635:K638"/>
    <mergeCell ref="N635:N638"/>
    <mergeCell ref="O635:O638"/>
    <mergeCell ref="P635:P638"/>
    <mergeCell ref="A639:A640"/>
    <mergeCell ref="C639:C640"/>
    <mergeCell ref="D639:D640"/>
    <mergeCell ref="E639:E640"/>
    <mergeCell ref="F639:F640"/>
    <mergeCell ref="G639:G640"/>
    <mergeCell ref="H639:H640"/>
    <mergeCell ref="K639:K640"/>
    <mergeCell ref="N639:N640"/>
    <mergeCell ref="O639:O640"/>
    <mergeCell ref="P639:P640"/>
    <mergeCell ref="A641:A642"/>
    <mergeCell ref="B641:B642"/>
    <mergeCell ref="C641:C642"/>
    <mergeCell ref="D641:D642"/>
    <mergeCell ref="E641:E642"/>
    <mergeCell ref="F641:F642"/>
    <mergeCell ref="G641:G642"/>
    <mergeCell ref="H641:H642"/>
    <mergeCell ref="K641:K642"/>
    <mergeCell ref="N641:N642"/>
    <mergeCell ref="O641:O642"/>
    <mergeCell ref="P641:P642"/>
    <mergeCell ref="A643:A650"/>
    <mergeCell ref="B643:B650"/>
    <mergeCell ref="C643:C650"/>
    <mergeCell ref="D643:D650"/>
    <mergeCell ref="E643:E650"/>
    <mergeCell ref="F643:F650"/>
    <mergeCell ref="G643:G650"/>
    <mergeCell ref="H643:H650"/>
    <mergeCell ref="K643:K650"/>
    <mergeCell ref="N643:N650"/>
    <mergeCell ref="O643:O650"/>
    <mergeCell ref="P643:P650"/>
    <mergeCell ref="D651:D657"/>
    <mergeCell ref="E651:E657"/>
    <mergeCell ref="F651:F657"/>
    <mergeCell ref="G651:G653"/>
    <mergeCell ref="H651:H653"/>
    <mergeCell ref="K651:K657"/>
    <mergeCell ref="N651:N657"/>
    <mergeCell ref="O651:O657"/>
    <mergeCell ref="G655:G657"/>
    <mergeCell ref="H655:H657"/>
    <mergeCell ref="A658:A668"/>
    <mergeCell ref="B658:B668"/>
    <mergeCell ref="C658:C668"/>
    <mergeCell ref="D658:D668"/>
    <mergeCell ref="E658:E668"/>
    <mergeCell ref="F658:F660"/>
    <mergeCell ref="G658:G660"/>
    <mergeCell ref="H658:H666"/>
    <mergeCell ref="K658:K668"/>
    <mergeCell ref="N658:N666"/>
    <mergeCell ref="O658:O668"/>
    <mergeCell ref="P658:P668"/>
    <mergeCell ref="F661:F666"/>
    <mergeCell ref="G661:G666"/>
    <mergeCell ref="G667:G668"/>
    <mergeCell ref="N667:N668"/>
    <mergeCell ref="A669:A671"/>
    <mergeCell ref="B669:B671"/>
    <mergeCell ref="C669:C671"/>
    <mergeCell ref="D669:D671"/>
    <mergeCell ref="E669:E671"/>
    <mergeCell ref="F669:F671"/>
    <mergeCell ref="G669:G671"/>
    <mergeCell ref="H669:H671"/>
    <mergeCell ref="K669:K671"/>
    <mergeCell ref="N669:N671"/>
    <mergeCell ref="O669:O671"/>
    <mergeCell ref="P669:P671"/>
    <mergeCell ref="A672:A681"/>
    <mergeCell ref="B672:B681"/>
    <mergeCell ref="C672:C681"/>
    <mergeCell ref="D672:D681"/>
    <mergeCell ref="E672:E681"/>
    <mergeCell ref="F672:F681"/>
    <mergeCell ref="G672:G676"/>
    <mergeCell ref="H672:H676"/>
    <mergeCell ref="K672:K676"/>
    <mergeCell ref="N672:N676"/>
    <mergeCell ref="O672:O676"/>
    <mergeCell ref="P672:P676"/>
    <mergeCell ref="G677:G681"/>
    <mergeCell ref="H677:H681"/>
    <mergeCell ref="K677:K681"/>
    <mergeCell ref="N677:N681"/>
    <mergeCell ref="O677:O681"/>
    <mergeCell ref="P677:P681"/>
    <mergeCell ref="A682:A684"/>
    <mergeCell ref="B682:B684"/>
    <mergeCell ref="C682:C684"/>
    <mergeCell ref="D682:D684"/>
    <mergeCell ref="E682:E684"/>
    <mergeCell ref="F682:F684"/>
    <mergeCell ref="G682:G684"/>
    <mergeCell ref="H682:H684"/>
    <mergeCell ref="K682:K684"/>
    <mergeCell ref="N682:N684"/>
    <mergeCell ref="O682:O684"/>
    <mergeCell ref="P682:P684"/>
    <mergeCell ref="A685:A693"/>
    <mergeCell ref="B685:B693"/>
    <mergeCell ref="C685:C693"/>
    <mergeCell ref="D685:D693"/>
    <mergeCell ref="E685:E693"/>
    <mergeCell ref="F685:F693"/>
    <mergeCell ref="H685:H690"/>
    <mergeCell ref="I685:I686"/>
    <mergeCell ref="J685:J686"/>
    <mergeCell ref="K685:K693"/>
    <mergeCell ref="L685:L686"/>
    <mergeCell ref="M685:M686"/>
    <mergeCell ref="N685:N693"/>
    <mergeCell ref="O685:O693"/>
    <mergeCell ref="P685:P693"/>
    <mergeCell ref="I687:I688"/>
    <mergeCell ref="J687:J688"/>
    <mergeCell ref="L687:L688"/>
    <mergeCell ref="M687:M688"/>
    <mergeCell ref="I689:I690"/>
    <mergeCell ref="L689:L690"/>
    <mergeCell ref="M689:M690"/>
    <mergeCell ref="H691:H693"/>
    <mergeCell ref="A694:A698"/>
    <mergeCell ref="B694:B698"/>
    <mergeCell ref="C694:C698"/>
    <mergeCell ref="D694:D698"/>
    <mergeCell ref="E694:E698"/>
    <mergeCell ref="F694:F698"/>
    <mergeCell ref="G694:G698"/>
    <mergeCell ref="H694:H698"/>
    <mergeCell ref="K694:K698"/>
    <mergeCell ref="N694:N698"/>
    <mergeCell ref="O694:O698"/>
    <mergeCell ref="P694:P698"/>
    <mergeCell ref="A699:A704"/>
    <mergeCell ref="B699:B704"/>
    <mergeCell ref="C699:C704"/>
    <mergeCell ref="D699:D704"/>
    <mergeCell ref="E699:E704"/>
    <mergeCell ref="F699:F704"/>
    <mergeCell ref="G699:G701"/>
    <mergeCell ref="H699:H701"/>
    <mergeCell ref="K699:K704"/>
    <mergeCell ref="N699:N704"/>
    <mergeCell ref="O699:O704"/>
    <mergeCell ref="P699:P704"/>
    <mergeCell ref="G702:G703"/>
    <mergeCell ref="H702:H703"/>
    <mergeCell ref="A705:A707"/>
    <mergeCell ref="B705:B707"/>
    <mergeCell ref="C705:C707"/>
    <mergeCell ref="D705:D707"/>
    <mergeCell ref="E705:E707"/>
    <mergeCell ref="F705:F707"/>
    <mergeCell ref="G705:G706"/>
    <mergeCell ref="H705:H706"/>
    <mergeCell ref="K705:K707"/>
    <mergeCell ref="N705:N707"/>
    <mergeCell ref="O705:O707"/>
    <mergeCell ref="P705:P707"/>
    <mergeCell ref="A708:A710"/>
    <mergeCell ref="B708:B710"/>
    <mergeCell ref="C708:C710"/>
    <mergeCell ref="D708:D710"/>
    <mergeCell ref="E708:E710"/>
    <mergeCell ref="F708:F710"/>
    <mergeCell ref="G708:G710"/>
    <mergeCell ref="H708:H710"/>
    <mergeCell ref="K708:K710"/>
    <mergeCell ref="N708:N710"/>
    <mergeCell ref="O708:O710"/>
    <mergeCell ref="P708:P710"/>
    <mergeCell ref="A711:A725"/>
    <mergeCell ref="B711:B725"/>
    <mergeCell ref="C711:C725"/>
    <mergeCell ref="D711:D725"/>
    <mergeCell ref="E711:E725"/>
    <mergeCell ref="F711:F725"/>
    <mergeCell ref="G711:G725"/>
    <mergeCell ref="H711:H725"/>
    <mergeCell ref="K711:K725"/>
    <mergeCell ref="N711:N725"/>
    <mergeCell ref="O711:O725"/>
    <mergeCell ref="P711:P725"/>
    <mergeCell ref="A726:A735"/>
    <mergeCell ref="B726:B735"/>
    <mergeCell ref="C726:C735"/>
    <mergeCell ref="D726:D735"/>
    <mergeCell ref="E726:E735"/>
    <mergeCell ref="F726:F735"/>
    <mergeCell ref="G726:G735"/>
    <mergeCell ref="H726:H735"/>
    <mergeCell ref="K726:K735"/>
    <mergeCell ref="N726:N735"/>
    <mergeCell ref="O726:O735"/>
    <mergeCell ref="P726:P735"/>
    <mergeCell ref="A736:A851"/>
    <mergeCell ref="B736:B791"/>
    <mergeCell ref="C736:C791"/>
    <mergeCell ref="D736:D791"/>
    <mergeCell ref="E736:E791"/>
    <mergeCell ref="F736:F791"/>
    <mergeCell ref="G736:G791"/>
    <mergeCell ref="H736:H791"/>
    <mergeCell ref="K736:K791"/>
    <mergeCell ref="N736:N791"/>
    <mergeCell ref="O736:O791"/>
    <mergeCell ref="P736:P791"/>
    <mergeCell ref="B792:B808"/>
    <mergeCell ref="C792:C808"/>
    <mergeCell ref="D792:D808"/>
    <mergeCell ref="E792:E808"/>
    <mergeCell ref="F792:F808"/>
    <mergeCell ref="G792:G815"/>
    <mergeCell ref="H792:H815"/>
    <mergeCell ref="K792:K851"/>
    <mergeCell ref="N792:N815"/>
    <mergeCell ref="O792:O808"/>
    <mergeCell ref="P792:P808"/>
    <mergeCell ref="G816:G833"/>
    <mergeCell ref="H816:H833"/>
    <mergeCell ref="N816:N833"/>
    <mergeCell ref="G834:G851"/>
    <mergeCell ref="H834:H851"/>
    <mergeCell ref="N834:N851"/>
    <mergeCell ref="A852:A857"/>
    <mergeCell ref="B852:B857"/>
    <mergeCell ref="C852:C857"/>
    <mergeCell ref="D852:D857"/>
    <mergeCell ref="E852:E857"/>
    <mergeCell ref="F852:F857"/>
    <mergeCell ref="G852:G857"/>
    <mergeCell ref="H852:H857"/>
    <mergeCell ref="K852:K857"/>
    <mergeCell ref="O852:O857"/>
    <mergeCell ref="P852:P857"/>
    <mergeCell ref="A858:A863"/>
    <mergeCell ref="B858:B863"/>
    <mergeCell ref="C858:C863"/>
    <mergeCell ref="D858:D863"/>
    <mergeCell ref="E858:E863"/>
    <mergeCell ref="F858:F863"/>
    <mergeCell ref="H858:H862"/>
    <mergeCell ref="I858:I859"/>
    <mergeCell ref="J858:J859"/>
    <mergeCell ref="K858:K863"/>
    <mergeCell ref="L858:L859"/>
    <mergeCell ref="M858:M859"/>
    <mergeCell ref="N858:N863"/>
    <mergeCell ref="O858:O863"/>
    <mergeCell ref="P858:P863"/>
    <mergeCell ref="I860:I862"/>
    <mergeCell ref="J860:J862"/>
    <mergeCell ref="L860:L862"/>
    <mergeCell ref="M860:M862"/>
    <mergeCell ref="A864:A865"/>
    <mergeCell ref="B864:B865"/>
    <mergeCell ref="C864:C865"/>
    <mergeCell ref="D864:D865"/>
    <mergeCell ref="E864:E865"/>
    <mergeCell ref="F864:F865"/>
    <mergeCell ref="G864:G865"/>
    <mergeCell ref="H864:H865"/>
    <mergeCell ref="K864:K865"/>
    <mergeCell ref="N864:N865"/>
    <mergeCell ref="O864:O865"/>
    <mergeCell ref="P864:P865"/>
    <mergeCell ref="A866:A868"/>
    <mergeCell ref="B866:B868"/>
    <mergeCell ref="C866:C868"/>
    <mergeCell ref="D866:D868"/>
    <mergeCell ref="E866:E868"/>
    <mergeCell ref="F866:F868"/>
    <mergeCell ref="G866:G868"/>
    <mergeCell ref="H866:H868"/>
    <mergeCell ref="K866:K868"/>
    <mergeCell ref="N866:N868"/>
    <mergeCell ref="O866:O868"/>
    <mergeCell ref="P866:P868"/>
    <mergeCell ref="A869:A870"/>
    <mergeCell ref="B869:B870"/>
    <mergeCell ref="C869:C870"/>
    <mergeCell ref="D869:D870"/>
    <mergeCell ref="E869:E870"/>
    <mergeCell ref="F869:F870"/>
    <mergeCell ref="G869:G870"/>
    <mergeCell ref="H869:H870"/>
    <mergeCell ref="K869:K870"/>
    <mergeCell ref="N869:N870"/>
    <mergeCell ref="O869:O870"/>
    <mergeCell ref="P869:P870"/>
    <mergeCell ref="A871:A877"/>
    <mergeCell ref="B871:B872"/>
    <mergeCell ref="C871:C877"/>
    <mergeCell ref="D871:D872"/>
    <mergeCell ref="E871:E872"/>
    <mergeCell ref="F871:F872"/>
    <mergeCell ref="G871:G872"/>
    <mergeCell ref="H871:H872"/>
    <mergeCell ref="K871:K872"/>
    <mergeCell ref="N871:N872"/>
    <mergeCell ref="O871:O872"/>
    <mergeCell ref="P871:P872"/>
    <mergeCell ref="B873:B877"/>
    <mergeCell ref="D873:D877"/>
    <mergeCell ref="E873:E877"/>
    <mergeCell ref="F873:F877"/>
    <mergeCell ref="K873:K877"/>
    <mergeCell ref="N873:N877"/>
    <mergeCell ref="O873:O877"/>
    <mergeCell ref="P873:P877"/>
    <mergeCell ref="G875:G877"/>
    <mergeCell ref="H875:H877"/>
    <mergeCell ref="A878:A881"/>
    <mergeCell ref="B878:B879"/>
    <mergeCell ref="C878:C881"/>
    <mergeCell ref="D878:D879"/>
    <mergeCell ref="E878:E879"/>
    <mergeCell ref="F878:F879"/>
    <mergeCell ref="G878:P879"/>
    <mergeCell ref="B880:B881"/>
    <mergeCell ref="D880:D881"/>
    <mergeCell ref="E880:E881"/>
    <mergeCell ref="F880:F881"/>
    <mergeCell ref="K880:K881"/>
    <mergeCell ref="N880:N881"/>
    <mergeCell ref="O880:O881"/>
    <mergeCell ref="P880:P881"/>
    <mergeCell ref="A882:A883"/>
    <mergeCell ref="B882:B883"/>
    <mergeCell ref="C882:C883"/>
    <mergeCell ref="D882:D883"/>
    <mergeCell ref="E882:E883"/>
    <mergeCell ref="F882:F883"/>
    <mergeCell ref="G882:G883"/>
    <mergeCell ref="H882:H883"/>
    <mergeCell ref="K882:K883"/>
    <mergeCell ref="N882:N883"/>
    <mergeCell ref="O882:O883"/>
    <mergeCell ref="P882:P883"/>
    <mergeCell ref="A884:A885"/>
    <mergeCell ref="C884:C885"/>
    <mergeCell ref="K884:K885"/>
    <mergeCell ref="A886:A890"/>
    <mergeCell ref="B886:B890"/>
    <mergeCell ref="C886:C890"/>
    <mergeCell ref="D886:D890"/>
    <mergeCell ref="E886:E890"/>
    <mergeCell ref="F886:F890"/>
    <mergeCell ref="G886:G887"/>
    <mergeCell ref="H886:H887"/>
    <mergeCell ref="K886:K890"/>
    <mergeCell ref="N886:N890"/>
    <mergeCell ref="O886:O890"/>
    <mergeCell ref="P886:P890"/>
    <mergeCell ref="H888:H890"/>
    <mergeCell ref="I888:I890"/>
    <mergeCell ref="J888:J890"/>
    <mergeCell ref="L888:L890"/>
    <mergeCell ref="M888:M890"/>
    <mergeCell ref="A891:A892"/>
    <mergeCell ref="B891:B892"/>
    <mergeCell ref="C891:C892"/>
    <mergeCell ref="D891:D892"/>
    <mergeCell ref="E891:E892"/>
    <mergeCell ref="F891:F892"/>
    <mergeCell ref="G891:G892"/>
    <mergeCell ref="H891:H892"/>
    <mergeCell ref="K891:K892"/>
    <mergeCell ref="N891:N892"/>
    <mergeCell ref="O891:O892"/>
    <mergeCell ref="P891:P892"/>
    <mergeCell ref="A893:A898"/>
    <mergeCell ref="B893:B894"/>
    <mergeCell ref="C893:C898"/>
    <mergeCell ref="D893:D894"/>
    <mergeCell ref="E893:E894"/>
    <mergeCell ref="F893:F894"/>
    <mergeCell ref="G893:G894"/>
    <mergeCell ref="H893:H894"/>
    <mergeCell ref="K893:K896"/>
    <mergeCell ref="N893:N894"/>
    <mergeCell ref="O893:O894"/>
    <mergeCell ref="P893:P894"/>
    <mergeCell ref="B895:B898"/>
    <mergeCell ref="D895:D898"/>
    <mergeCell ref="E895:E898"/>
    <mergeCell ref="F895:F898"/>
    <mergeCell ref="G895:G896"/>
    <mergeCell ref="H895:H896"/>
    <mergeCell ref="N895:N896"/>
    <mergeCell ref="O895:O896"/>
    <mergeCell ref="P895:P896"/>
    <mergeCell ref="G897:G898"/>
    <mergeCell ref="H897:H898"/>
    <mergeCell ref="N897:N898"/>
    <mergeCell ref="O897:O898"/>
    <mergeCell ref="P897:P898"/>
    <mergeCell ref="A899:A907"/>
    <mergeCell ref="B899:B900"/>
    <mergeCell ref="C899:C907"/>
    <mergeCell ref="D899:D900"/>
    <mergeCell ref="E899:E900"/>
    <mergeCell ref="F899:F900"/>
    <mergeCell ref="G899:G900"/>
    <mergeCell ref="H899:H900"/>
    <mergeCell ref="K899:K907"/>
    <mergeCell ref="N899:N900"/>
    <mergeCell ref="O899:O900"/>
    <mergeCell ref="P899:P900"/>
    <mergeCell ref="B901:B907"/>
    <mergeCell ref="D901:D907"/>
    <mergeCell ref="E901:E907"/>
    <mergeCell ref="F901:F907"/>
    <mergeCell ref="G901:G903"/>
    <mergeCell ref="H901:H903"/>
    <mergeCell ref="N901:N907"/>
    <mergeCell ref="O901:O907"/>
    <mergeCell ref="P901:P907"/>
    <mergeCell ref="G904:G905"/>
    <mergeCell ref="H904:H905"/>
    <mergeCell ref="G906:G907"/>
    <mergeCell ref="H906:H907"/>
    <mergeCell ref="A908:A917"/>
    <mergeCell ref="B908:B909"/>
    <mergeCell ref="C908:C917"/>
    <mergeCell ref="D908:D909"/>
    <mergeCell ref="E908:E909"/>
    <mergeCell ref="F908:F909"/>
    <mergeCell ref="G908:G909"/>
    <mergeCell ref="H908:H909"/>
    <mergeCell ref="K908:K917"/>
    <mergeCell ref="N908:N909"/>
    <mergeCell ref="O908:O909"/>
    <mergeCell ref="P908:P909"/>
    <mergeCell ref="B910:B917"/>
    <mergeCell ref="D910:D917"/>
    <mergeCell ref="E910:E917"/>
    <mergeCell ref="F910:F917"/>
    <mergeCell ref="G910:G911"/>
    <mergeCell ref="H910:H911"/>
    <mergeCell ref="N910:N917"/>
    <mergeCell ref="O910:O911"/>
    <mergeCell ref="P910:P911"/>
    <mergeCell ref="H912:H913"/>
    <mergeCell ref="O912:O917"/>
    <mergeCell ref="P912:P917"/>
    <mergeCell ref="G914:G917"/>
    <mergeCell ref="H914:H917"/>
    <mergeCell ref="A918:A921"/>
    <mergeCell ref="B918:B919"/>
    <mergeCell ref="C918:C921"/>
    <mergeCell ref="D918:D919"/>
    <mergeCell ref="E918:E919"/>
    <mergeCell ref="F918:F919"/>
    <mergeCell ref="G918:G919"/>
    <mergeCell ref="H918:H919"/>
    <mergeCell ref="K918:K921"/>
    <mergeCell ref="N918:N919"/>
    <mergeCell ref="O918:O919"/>
    <mergeCell ref="P918:P919"/>
    <mergeCell ref="B920:B921"/>
    <mergeCell ref="D920:D921"/>
    <mergeCell ref="E920:E921"/>
    <mergeCell ref="F920:F921"/>
    <mergeCell ref="G920:G921"/>
    <mergeCell ref="H920:H921"/>
    <mergeCell ref="N920:N921"/>
    <mergeCell ref="O920:O921"/>
    <mergeCell ref="P920:P921"/>
    <mergeCell ref="A922:A925"/>
    <mergeCell ref="B922:B925"/>
    <mergeCell ref="C922:C925"/>
    <mergeCell ref="D922:D925"/>
    <mergeCell ref="E922:E925"/>
    <mergeCell ref="F922:F923"/>
    <mergeCell ref="G922:G923"/>
    <mergeCell ref="H922:H923"/>
    <mergeCell ref="K922:K925"/>
    <mergeCell ref="N922:N925"/>
    <mergeCell ref="O922:O925"/>
    <mergeCell ref="P922:P925"/>
    <mergeCell ref="F924:F925"/>
    <mergeCell ref="G924:G925"/>
    <mergeCell ref="H924:H925"/>
    <mergeCell ref="A926:A930"/>
    <mergeCell ref="B926:B930"/>
    <mergeCell ref="C926:C930"/>
    <mergeCell ref="D926:D930"/>
    <mergeCell ref="E926:E930"/>
    <mergeCell ref="F926:F930"/>
    <mergeCell ref="G926:G927"/>
    <mergeCell ref="H926:H927"/>
    <mergeCell ref="K926:K930"/>
    <mergeCell ref="N926:N930"/>
    <mergeCell ref="O926:O930"/>
    <mergeCell ref="P926:P930"/>
    <mergeCell ref="H928:H930"/>
    <mergeCell ref="I928:I930"/>
    <mergeCell ref="J928:J930"/>
    <mergeCell ref="L928:L930"/>
    <mergeCell ref="M928:M930"/>
    <mergeCell ref="A931:A935"/>
    <mergeCell ref="B931:B935"/>
    <mergeCell ref="C931:C935"/>
    <mergeCell ref="D931:D935"/>
    <mergeCell ref="E931:E935"/>
    <mergeCell ref="F931:F935"/>
    <mergeCell ref="G931:G932"/>
    <mergeCell ref="H931:H932"/>
    <mergeCell ref="K931:K935"/>
    <mergeCell ref="N931:N935"/>
    <mergeCell ref="O931:O935"/>
    <mergeCell ref="P931:P935"/>
    <mergeCell ref="H933:H934"/>
    <mergeCell ref="I933:I934"/>
    <mergeCell ref="J933:J934"/>
    <mergeCell ref="L933:L934"/>
    <mergeCell ref="M933:M934"/>
    <mergeCell ref="A936:A937"/>
    <mergeCell ref="C936:C937"/>
    <mergeCell ref="K936:K937"/>
    <mergeCell ref="A938:A947"/>
    <mergeCell ref="B938:B939"/>
    <mergeCell ref="C938:C947"/>
    <mergeCell ref="D938:D939"/>
    <mergeCell ref="E938:E939"/>
    <mergeCell ref="F938:F939"/>
    <mergeCell ref="G938:G939"/>
    <mergeCell ref="H938:H939"/>
    <mergeCell ref="K938:K939"/>
    <mergeCell ref="N938:N939"/>
    <mergeCell ref="O938:O939"/>
    <mergeCell ref="P938:P939"/>
    <mergeCell ref="B940:B947"/>
    <mergeCell ref="D940:D947"/>
    <mergeCell ref="E940:E947"/>
    <mergeCell ref="F940:F947"/>
    <mergeCell ref="G940:G943"/>
    <mergeCell ref="H940:H943"/>
    <mergeCell ref="N940:N943"/>
    <mergeCell ref="O940:O943"/>
    <mergeCell ref="P940:P943"/>
    <mergeCell ref="G944:G947"/>
    <mergeCell ref="H944:H945"/>
    <mergeCell ref="N944:N945"/>
    <mergeCell ref="O944:O945"/>
    <mergeCell ref="P944:P945"/>
    <mergeCell ref="H946:H947"/>
    <mergeCell ref="N946:N947"/>
    <mergeCell ref="O946:O947"/>
    <mergeCell ref="P946:P947"/>
    <mergeCell ref="A948:A959"/>
    <mergeCell ref="B948:B959"/>
    <mergeCell ref="C948:C959"/>
    <mergeCell ref="D948:D959"/>
    <mergeCell ref="E948:E959"/>
    <mergeCell ref="F948:F959"/>
    <mergeCell ref="G948:G949"/>
    <mergeCell ref="H948:H949"/>
    <mergeCell ref="K948:K959"/>
    <mergeCell ref="N948:N959"/>
    <mergeCell ref="O948:O959"/>
    <mergeCell ref="P948:P959"/>
    <mergeCell ref="G951:G955"/>
    <mergeCell ref="H951:H955"/>
    <mergeCell ref="L951:L952"/>
    <mergeCell ref="M951:M952"/>
    <mergeCell ref="I953:I954"/>
    <mergeCell ref="L953:L954"/>
    <mergeCell ref="M953:M954"/>
    <mergeCell ref="G956:G959"/>
    <mergeCell ref="H956:H959"/>
    <mergeCell ref="L958:L959"/>
    <mergeCell ref="M958:M959"/>
    <mergeCell ref="A960:A961"/>
    <mergeCell ref="B960:B961"/>
    <mergeCell ref="C960:C961"/>
    <mergeCell ref="D960:D961"/>
    <mergeCell ref="E960:E961"/>
    <mergeCell ref="F960:F961"/>
    <mergeCell ref="G960:G961"/>
    <mergeCell ref="H960:H961"/>
    <mergeCell ref="K960:K961"/>
    <mergeCell ref="N960:N961"/>
    <mergeCell ref="O960:O961"/>
    <mergeCell ref="P960:P961"/>
    <mergeCell ref="A962:A964"/>
    <mergeCell ref="C962:C964"/>
    <mergeCell ref="Q962:T962"/>
    <mergeCell ref="B963:B964"/>
    <mergeCell ref="D963:D964"/>
    <mergeCell ref="E963:E964"/>
    <mergeCell ref="F963:F964"/>
    <mergeCell ref="G963:G964"/>
    <mergeCell ref="H963:H964"/>
    <mergeCell ref="K963:K964"/>
    <mergeCell ref="N963:N964"/>
    <mergeCell ref="O963:O964"/>
    <mergeCell ref="P963:P964"/>
    <mergeCell ref="A966:A968"/>
    <mergeCell ref="B966:B968"/>
    <mergeCell ref="C966:C968"/>
    <mergeCell ref="D966:D968"/>
    <mergeCell ref="E966:E968"/>
    <mergeCell ref="F966:F968"/>
    <mergeCell ref="G966:G967"/>
    <mergeCell ref="H966:H967"/>
    <mergeCell ref="K966:K968"/>
    <mergeCell ref="N966:N968"/>
    <mergeCell ref="O966:O968"/>
    <mergeCell ref="P966:P968"/>
    <mergeCell ref="A969:A974"/>
    <mergeCell ref="B969:B974"/>
    <mergeCell ref="C969:C974"/>
    <mergeCell ref="D969:D974"/>
    <mergeCell ref="E969:E974"/>
    <mergeCell ref="F969:F974"/>
    <mergeCell ref="G969:G970"/>
    <mergeCell ref="H969:H970"/>
    <mergeCell ref="K969:K974"/>
    <mergeCell ref="N969:N974"/>
    <mergeCell ref="O969:O974"/>
    <mergeCell ref="P969:P974"/>
    <mergeCell ref="G971:G972"/>
    <mergeCell ref="H971:H972"/>
    <mergeCell ref="G973:G974"/>
    <mergeCell ref="H973:H974"/>
    <mergeCell ref="A975:A976"/>
    <mergeCell ref="B975:B976"/>
    <mergeCell ref="C975:C976"/>
    <mergeCell ref="D975:D976"/>
    <mergeCell ref="E975:E976"/>
    <mergeCell ref="F975:F976"/>
    <mergeCell ref="H975:H976"/>
    <mergeCell ref="K975:K976"/>
    <mergeCell ref="N975:N976"/>
    <mergeCell ref="O975:O976"/>
    <mergeCell ref="P975:P976"/>
    <mergeCell ref="A977:A982"/>
    <mergeCell ref="B977:B979"/>
    <mergeCell ref="C977:C982"/>
    <mergeCell ref="D977:D979"/>
    <mergeCell ref="E977:E979"/>
    <mergeCell ref="F977:F979"/>
    <mergeCell ref="G977:G979"/>
    <mergeCell ref="H977:H979"/>
    <mergeCell ref="K977:K982"/>
    <mergeCell ref="N977:N979"/>
    <mergeCell ref="O977:O979"/>
    <mergeCell ref="P977:P979"/>
    <mergeCell ref="B980:B982"/>
    <mergeCell ref="D980:D982"/>
    <mergeCell ref="E980:E982"/>
    <mergeCell ref="F980:F982"/>
    <mergeCell ref="G980:G982"/>
    <mergeCell ref="H980:H982"/>
    <mergeCell ref="N980:N982"/>
    <mergeCell ref="O980:O982"/>
    <mergeCell ref="P980:P982"/>
    <mergeCell ref="A983:A985"/>
    <mergeCell ref="B983:B985"/>
    <mergeCell ref="C983:C985"/>
    <mergeCell ref="D983:D985"/>
    <mergeCell ref="E983:E985"/>
    <mergeCell ref="F983:F985"/>
    <mergeCell ref="K983:K985"/>
    <mergeCell ref="H984:H985"/>
    <mergeCell ref="I984:I985"/>
    <mergeCell ref="J984:J985"/>
    <mergeCell ref="L984:L985"/>
    <mergeCell ref="M984:M985"/>
    <mergeCell ref="N984:N985"/>
    <mergeCell ref="O984:O985"/>
    <mergeCell ref="P984:P985"/>
    <mergeCell ref="A986:A992"/>
    <mergeCell ref="B986:B988"/>
    <mergeCell ref="C986:C992"/>
    <mergeCell ref="D986:D988"/>
    <mergeCell ref="E986:E988"/>
    <mergeCell ref="F986:F988"/>
    <mergeCell ref="G986:G988"/>
    <mergeCell ref="H986:H988"/>
    <mergeCell ref="N986:N988"/>
    <mergeCell ref="O986:O988"/>
    <mergeCell ref="P986:P988"/>
    <mergeCell ref="B989:B992"/>
    <mergeCell ref="D989:D992"/>
    <mergeCell ref="E989:E992"/>
    <mergeCell ref="F989:F992"/>
    <mergeCell ref="G989:G992"/>
    <mergeCell ref="H989:H992"/>
    <mergeCell ref="K989:K992"/>
    <mergeCell ref="N989:N992"/>
    <mergeCell ref="O989:O992"/>
    <mergeCell ref="P989:P992"/>
    <mergeCell ref="A993:A994"/>
    <mergeCell ref="B993:B994"/>
    <mergeCell ref="C993:C994"/>
    <mergeCell ref="D993:D994"/>
    <mergeCell ref="E993:E994"/>
    <mergeCell ref="F993:F994"/>
    <mergeCell ref="H993:H994"/>
    <mergeCell ref="K993:K994"/>
    <mergeCell ref="N993:N994"/>
    <mergeCell ref="O993:O994"/>
    <mergeCell ref="P993:P994"/>
    <mergeCell ref="A995:A996"/>
    <mergeCell ref="B995:B996"/>
    <mergeCell ref="C995:C996"/>
    <mergeCell ref="D995:D996"/>
    <mergeCell ref="E995:E996"/>
    <mergeCell ref="F995:F996"/>
    <mergeCell ref="G995:G996"/>
    <mergeCell ref="H995:H996"/>
    <mergeCell ref="K995:K996"/>
    <mergeCell ref="N995:N996"/>
    <mergeCell ref="O995:O996"/>
    <mergeCell ref="P995:P996"/>
    <mergeCell ref="A997:A1000"/>
    <mergeCell ref="B997:B1000"/>
    <mergeCell ref="C997:C1000"/>
    <mergeCell ref="D997:D1000"/>
    <mergeCell ref="E997:E1000"/>
    <mergeCell ref="F997:F1000"/>
    <mergeCell ref="G997:G998"/>
    <mergeCell ref="H997:H998"/>
    <mergeCell ref="K997:K999"/>
    <mergeCell ref="N997:N1000"/>
    <mergeCell ref="O997:O1000"/>
    <mergeCell ref="P997:P1000"/>
    <mergeCell ref="G999:G1000"/>
    <mergeCell ref="H999:H1000"/>
    <mergeCell ref="A1002:A1005"/>
    <mergeCell ref="B1002:B1005"/>
    <mergeCell ref="C1002:C1005"/>
    <mergeCell ref="D1002:D1005"/>
    <mergeCell ref="E1002:E1005"/>
    <mergeCell ref="F1002:F1005"/>
    <mergeCell ref="K1002:K1003"/>
    <mergeCell ref="N1002:N1003"/>
    <mergeCell ref="O1002:O1005"/>
    <mergeCell ref="P1002:P1005"/>
    <mergeCell ref="G1004:G1005"/>
    <mergeCell ref="H1004:H1005"/>
    <mergeCell ref="N1004:N1005"/>
    <mergeCell ref="A1006:A1009"/>
    <mergeCell ref="B1006:B1009"/>
    <mergeCell ref="C1006:C1009"/>
    <mergeCell ref="D1006:D1009"/>
    <mergeCell ref="E1006:E1009"/>
    <mergeCell ref="F1006:F1009"/>
    <mergeCell ref="G1006:G1007"/>
    <mergeCell ref="H1006:H1007"/>
    <mergeCell ref="K1006:K1009"/>
    <mergeCell ref="N1006:N1009"/>
    <mergeCell ref="O1006:O1009"/>
    <mergeCell ref="P1006:P1009"/>
    <mergeCell ref="G1008:G1009"/>
    <mergeCell ref="H1008:H1009"/>
    <mergeCell ref="A1010:A1015"/>
    <mergeCell ref="B1010:B1015"/>
    <mergeCell ref="C1010:C1015"/>
    <mergeCell ref="D1010:D1015"/>
    <mergeCell ref="E1010:E1015"/>
    <mergeCell ref="F1010:F1015"/>
    <mergeCell ref="G1010:G1011"/>
    <mergeCell ref="H1010:H1011"/>
    <mergeCell ref="K1010:K1015"/>
    <mergeCell ref="N1010:N1011"/>
    <mergeCell ref="O1010:O1011"/>
    <mergeCell ref="P1010:P1011"/>
    <mergeCell ref="G1012:G1013"/>
    <mergeCell ref="H1012:H1013"/>
    <mergeCell ref="N1012:N1013"/>
    <mergeCell ref="O1012:O1013"/>
    <mergeCell ref="P1012:P1013"/>
    <mergeCell ref="N1014:N1015"/>
    <mergeCell ref="O1014:O1015"/>
    <mergeCell ref="P1014:P1015"/>
    <mergeCell ref="A1017:A1021"/>
    <mergeCell ref="B1017:B1021"/>
    <mergeCell ref="C1017:C1021"/>
    <mergeCell ref="D1017:D1021"/>
    <mergeCell ref="E1017:E1021"/>
    <mergeCell ref="F1017:F1021"/>
    <mergeCell ref="K1017:K1021"/>
    <mergeCell ref="N1017:N1020"/>
    <mergeCell ref="O1017:O1018"/>
    <mergeCell ref="P1017:P1018"/>
    <mergeCell ref="O1019:O1021"/>
    <mergeCell ref="P1019:P1021"/>
    <mergeCell ref="A1022:A1056"/>
    <mergeCell ref="B1022:B1056"/>
    <mergeCell ref="C1022:C1056"/>
    <mergeCell ref="D1022:D1056"/>
    <mergeCell ref="E1022:E1056"/>
    <mergeCell ref="F1022:F1033"/>
    <mergeCell ref="H1022:H1033"/>
    <mergeCell ref="K1022:K1056"/>
    <mergeCell ref="N1022:N1035"/>
    <mergeCell ref="O1022:O1035"/>
    <mergeCell ref="P1022:P1056"/>
    <mergeCell ref="G1028:G1033"/>
    <mergeCell ref="F1034:F1035"/>
    <mergeCell ref="G1034:G1035"/>
    <mergeCell ref="H1034:H1035"/>
    <mergeCell ref="F1036:F1052"/>
    <mergeCell ref="G1036:G1052"/>
    <mergeCell ref="H1036:H1052"/>
    <mergeCell ref="N1036:N1056"/>
    <mergeCell ref="O1036:O1056"/>
    <mergeCell ref="F1053:F1056"/>
    <mergeCell ref="G1053:G1056"/>
    <mergeCell ref="H1053:H1056"/>
    <mergeCell ref="A1057:A1080"/>
    <mergeCell ref="B1057:B1080"/>
    <mergeCell ref="C1057:C1080"/>
    <mergeCell ref="D1057:D1080"/>
    <mergeCell ref="E1057:E1080"/>
    <mergeCell ref="F1057:F1066"/>
    <mergeCell ref="G1057:G1066"/>
    <mergeCell ref="H1057:H1066"/>
    <mergeCell ref="K1057:K1080"/>
    <mergeCell ref="N1057:N1066"/>
    <mergeCell ref="O1057:O1066"/>
    <mergeCell ref="P1057:P1080"/>
    <mergeCell ref="F1067:F1080"/>
    <mergeCell ref="G1067:G1071"/>
    <mergeCell ref="H1067:H1071"/>
    <mergeCell ref="N1067:N1071"/>
    <mergeCell ref="O1067:O1071"/>
    <mergeCell ref="G1072:G1080"/>
    <mergeCell ref="H1072:H1080"/>
    <mergeCell ref="N1072:N1080"/>
    <mergeCell ref="O1072:O1080"/>
    <mergeCell ref="A1081:A1092"/>
    <mergeCell ref="B1081:B1092"/>
    <mergeCell ref="C1081:C1092"/>
    <mergeCell ref="D1081:D1092"/>
    <mergeCell ref="E1081:E1092"/>
    <mergeCell ref="F1081:F1088"/>
    <mergeCell ref="G1081:G1088"/>
    <mergeCell ref="H1081:H1088"/>
    <mergeCell ref="I1081:I1082"/>
    <mergeCell ref="J1081:J1082"/>
    <mergeCell ref="K1081:K1092"/>
    <mergeCell ref="N1081:N1092"/>
    <mergeCell ref="O1081:O1092"/>
    <mergeCell ref="P1081:P1092"/>
    <mergeCell ref="I1087:I1088"/>
    <mergeCell ref="J1087:J1088"/>
    <mergeCell ref="F1089:F1092"/>
    <mergeCell ref="G1089:G1092"/>
    <mergeCell ref="H1089:H1092"/>
    <mergeCell ref="I1089:I1092"/>
    <mergeCell ref="J1089:J1092"/>
    <mergeCell ref="L1089:L1092"/>
    <mergeCell ref="M1089:M1092"/>
    <mergeCell ref="A1093:A1162"/>
    <mergeCell ref="B1093:B1162"/>
    <mergeCell ref="C1093:C1162"/>
    <mergeCell ref="D1093:D1162"/>
    <mergeCell ref="E1093:E1162"/>
    <mergeCell ref="F1093:F1128"/>
    <mergeCell ref="G1093:G1128"/>
    <mergeCell ref="H1093:H1128"/>
    <mergeCell ref="I1093:I1094"/>
    <mergeCell ref="J1093:J1094"/>
    <mergeCell ref="K1093:K1162"/>
    <mergeCell ref="N1093:N1128"/>
    <mergeCell ref="O1093:O1128"/>
    <mergeCell ref="P1093:P1162"/>
    <mergeCell ref="I1095:I1096"/>
    <mergeCell ref="J1095:J1096"/>
    <mergeCell ref="I1097:I1098"/>
    <mergeCell ref="J1097:J1098"/>
    <mergeCell ref="I1099:I1100"/>
    <mergeCell ref="J1099:J1100"/>
    <mergeCell ref="I1101:I1102"/>
    <mergeCell ref="J1101:J1102"/>
    <mergeCell ref="I1103:I1104"/>
    <mergeCell ref="J1103:J1104"/>
    <mergeCell ref="I1105:I1106"/>
    <mergeCell ref="J1105:J1106"/>
    <mergeCell ref="I1107:I1108"/>
    <mergeCell ref="J1107:J1108"/>
    <mergeCell ref="I1109:I1110"/>
    <mergeCell ref="J1109:J1110"/>
    <mergeCell ref="I1111:I1112"/>
    <mergeCell ref="J1111:J1112"/>
    <mergeCell ref="I1113:I1114"/>
    <mergeCell ref="J1113:J1114"/>
    <mergeCell ref="I1115:I1116"/>
    <mergeCell ref="J1115:J1116"/>
    <mergeCell ref="I1117:I1118"/>
    <mergeCell ref="J1117:J1118"/>
    <mergeCell ref="I1119:I1120"/>
    <mergeCell ref="J1119:J1120"/>
    <mergeCell ref="I1121:I1122"/>
    <mergeCell ref="J1121:J1122"/>
    <mergeCell ref="I1123:I1124"/>
    <mergeCell ref="J1123:J1124"/>
    <mergeCell ref="I1125:I1126"/>
    <mergeCell ref="J1125:J1126"/>
    <mergeCell ref="I1127:I1128"/>
    <mergeCell ref="J1127:J1128"/>
    <mergeCell ref="F1129:F1162"/>
    <mergeCell ref="G1129:G1162"/>
    <mergeCell ref="H1129:H1162"/>
    <mergeCell ref="I1129:I1130"/>
    <mergeCell ref="J1129:J1130"/>
    <mergeCell ref="N1129:N1162"/>
    <mergeCell ref="O1129:O1162"/>
    <mergeCell ref="I1131:I1132"/>
    <mergeCell ref="J1131:J1132"/>
    <mergeCell ref="I1133:I1134"/>
    <mergeCell ref="J1133:J1134"/>
    <mergeCell ref="I1135:I1136"/>
    <mergeCell ref="J1135:J1136"/>
    <mergeCell ref="I1137:I1138"/>
    <mergeCell ref="J1137:J1138"/>
    <mergeCell ref="I1139:I1140"/>
    <mergeCell ref="J1139:J1140"/>
    <mergeCell ref="I1141:I1142"/>
    <mergeCell ref="J1141:J1142"/>
    <mergeCell ref="I1143:I1144"/>
    <mergeCell ref="J1143:J1144"/>
    <mergeCell ref="I1145:I1146"/>
    <mergeCell ref="J1145:J1146"/>
    <mergeCell ref="I1147:I1148"/>
    <mergeCell ref="J1147:J1148"/>
    <mergeCell ref="I1149:I1150"/>
    <mergeCell ref="J1149:J1150"/>
    <mergeCell ref="I1151:I1152"/>
    <mergeCell ref="J1151:J1152"/>
    <mergeCell ref="I1153:I1154"/>
    <mergeCell ref="J1153:J1154"/>
    <mergeCell ref="I1155:I1156"/>
    <mergeCell ref="J1155:J1156"/>
    <mergeCell ref="I1157:I1158"/>
    <mergeCell ref="J1157:J1158"/>
    <mergeCell ref="I1159:I1160"/>
    <mergeCell ref="J1159:J1160"/>
    <mergeCell ref="I1161:I1162"/>
    <mergeCell ref="J1161:J1162"/>
    <mergeCell ref="A1163:A1167"/>
    <mergeCell ref="B1163:B1167"/>
    <mergeCell ref="C1163:C1167"/>
    <mergeCell ref="D1163:D1167"/>
    <mergeCell ref="E1163:E1167"/>
    <mergeCell ref="F1163:F1167"/>
    <mergeCell ref="H1163:H1167"/>
    <mergeCell ref="I1163:I1164"/>
    <mergeCell ref="J1163:J1164"/>
    <mergeCell ref="K1163:K1167"/>
    <mergeCell ref="L1163:L1164"/>
    <mergeCell ref="M1163:M1164"/>
    <mergeCell ref="N1163:N1181"/>
    <mergeCell ref="O1163:O1181"/>
    <mergeCell ref="P1163:P1181"/>
    <mergeCell ref="G1165:G1167"/>
    <mergeCell ref="I1165:I1166"/>
    <mergeCell ref="J1165:J1166"/>
    <mergeCell ref="L1165:L1166"/>
    <mergeCell ref="M1165:M1166"/>
    <mergeCell ref="A1168:A1176"/>
    <mergeCell ref="B1168:B1176"/>
    <mergeCell ref="C1168:C1176"/>
    <mergeCell ref="D1168:D1176"/>
    <mergeCell ref="E1168:E1176"/>
    <mergeCell ref="F1168:F1171"/>
    <mergeCell ref="H1168:H1171"/>
    <mergeCell ref="I1168:I1170"/>
    <mergeCell ref="J1168:J1170"/>
    <mergeCell ref="K1168:K1176"/>
    <mergeCell ref="L1168:L1170"/>
    <mergeCell ref="M1168:M1170"/>
    <mergeCell ref="G1170:G1171"/>
    <mergeCell ref="F1172:F1173"/>
    <mergeCell ref="G1172:G1173"/>
    <mergeCell ref="H1172:H1173"/>
    <mergeCell ref="I1172:I1173"/>
    <mergeCell ref="J1172:J1173"/>
    <mergeCell ref="L1172:L1173"/>
    <mergeCell ref="M1172:M1173"/>
    <mergeCell ref="F1174:F1176"/>
    <mergeCell ref="H1174:H1176"/>
    <mergeCell ref="I1174:I1176"/>
    <mergeCell ref="J1174:J1176"/>
    <mergeCell ref="L1174:L1176"/>
    <mergeCell ref="M1174:M1176"/>
    <mergeCell ref="A1177:A1181"/>
    <mergeCell ref="B1177:B1181"/>
    <mergeCell ref="C1177:C1181"/>
    <mergeCell ref="D1177:D1181"/>
    <mergeCell ref="E1177:E1181"/>
    <mergeCell ref="F1177:F1181"/>
    <mergeCell ref="H1177:H1181"/>
    <mergeCell ref="I1177:I1178"/>
    <mergeCell ref="J1177:J1178"/>
    <mergeCell ref="K1177:K1181"/>
    <mergeCell ref="L1177:L1178"/>
    <mergeCell ref="M1177:M1178"/>
    <mergeCell ref="G1179:G1181"/>
    <mergeCell ref="I1179:I1180"/>
    <mergeCell ref="J1179:J1180"/>
    <mergeCell ref="L1179:L1180"/>
    <mergeCell ref="M1179:M1180"/>
  </mergeCells>
  <printOptions headings="0" gridLines="0"/>
  <pageMargins left="0.39375000000000004" right="0.19652777777777802" top="0.66944444444444473" bottom="0.39375000000000004" header="0.51181102362204689" footer="0.51181102362204689"/>
  <pageSetup paperSize="9" scale="57" fitToWidth="1" fitToHeight="1" pageOrder="downThenOver" orientation="landscape" usePrinterDefaults="1" blackAndWhite="0" draft="0" cellComments="none" useFirstPageNumber="0" errors="displayed" horizontalDpi="300" verticalDpi="300" copies="1"/>
  <headerFooter/>
  <rowBreaks count="21" manualBreakCount="21">
    <brk id="64" man="1" max="16383"/>
    <brk id="134" man="1" max="16383"/>
    <brk id="207" man="1" max="16383"/>
    <brk id="252" man="1" max="16383"/>
    <brk id="333" man="1" max="16383"/>
    <brk id="402" man="1" max="16383"/>
    <brk id="446" man="1" max="16383"/>
    <brk id="523" man="1" max="16383"/>
    <brk id="582" man="1" max="16383"/>
    <brk id="650" man="1" max="16383"/>
    <brk id="698" man="1" max="16383"/>
    <brk id="754" man="1" max="16383"/>
    <brk id="815" man="1" max="16383"/>
    <brk id="870" man="1" max="16383"/>
    <brk id="909" man="1" max="16383"/>
    <brk id="949" man="1" max="16383"/>
    <brk id="1002" man="1" max="16383"/>
    <brk id="1058" man="1" max="16383"/>
    <brk id="1130" man="1" max="16383"/>
    <brk id="1194" man="1" max="16383"/>
    <brk id="1230" man="1" max="16383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0D80090-0052-40A7-A9A1-0032009D00AA}">
            <xm:f>#REF!</xm:f>
            <x14:dxf>
              <font>
                <color indexed="65"/>
              </font>
            </x14:dxf>
          </x14:cfRule>
          <xm:sqref>H901:H902</xm:sqref>
        </x14:conditionalFormatting>
        <x14:conditionalFormatting xmlns:xm="http://schemas.microsoft.com/office/excel/2006/main">
          <x14:cfRule type="cellIs" priority="25" operator="equal" id="{000F00B6-0026-4008-B844-00E100E800E5}">
            <xm:f>#REF!</xm:f>
            <x14:dxf>
              <font>
                <color indexed="65"/>
              </font>
            </x14:dxf>
          </x14:cfRule>
          <xm:sqref>N969</xm:sqref>
        </x14:conditionalFormatting>
        <x14:conditionalFormatting xmlns:xm="http://schemas.microsoft.com/office/excel/2006/main">
          <x14:cfRule type="cellIs" priority="24" operator="equal" id="{00C000CF-00B3-468F-A8F2-00EE00E3002D}">
            <xm:f>#REF!</xm:f>
            <x14:dxf>
              <font>
                <color indexed="65"/>
              </font>
            </x14:dxf>
          </x14:cfRule>
          <xm:sqref>N699</xm:sqref>
        </x14:conditionalFormatting>
        <x14:conditionalFormatting xmlns:xm="http://schemas.microsoft.com/office/excel/2006/main">
          <x14:cfRule type="cellIs" priority="23" operator="equal" id="{005B00A0-0076-4CB0-B567-00820093005B}">
            <xm:f>#REF!</xm:f>
            <x14:dxf>
              <font>
                <color indexed="65"/>
              </font>
            </x14:dxf>
          </x14:cfRule>
          <xm:sqref>N1002</xm:sqref>
        </x14:conditionalFormatting>
        <x14:conditionalFormatting xmlns:xm="http://schemas.microsoft.com/office/excel/2006/main">
          <x14:cfRule type="cellIs" priority="22" operator="equal" id="{000A0092-00DE-4525-BA78-004D00D20013}">
            <xm:f>$N$444</xm:f>
            <x14:dxf>
              <font>
                <color indexed="65"/>
              </font>
            </x14:dxf>
          </x14:cfRule>
          <xm:sqref>N1195:N1206</xm:sqref>
        </x14:conditionalFormatting>
        <x14:conditionalFormatting xmlns:xm="http://schemas.microsoft.com/office/excel/2006/main">
          <x14:cfRule type="cellIs" priority="21" operator="equal" id="{00C700DE-003D-439A-8C39-0087007400C6}">
            <xm:f>#REF!</xm:f>
            <x14:dxf>
              <font>
                <color indexed="65"/>
              </font>
            </x14:dxf>
          </x14:cfRule>
          <xm:sqref>H877 H834:H835 H816 H711 H736 H792</xm:sqref>
        </x14:conditionalFormatting>
        <x14:conditionalFormatting xmlns:xm="http://schemas.microsoft.com/office/excel/2006/main">
          <x14:cfRule type="cellIs" priority="20" operator="equal" id="{00DA0070-0049-4F7F-B212-007A00CC0021}">
            <xm:f>$H$278</xm:f>
            <x14:dxf>
              <font>
                <color indexed="65"/>
              </font>
            </x14:dxf>
          </x14:cfRule>
          <xm:sqref>H984</xm:sqref>
        </x14:conditionalFormatting>
        <x14:conditionalFormatting xmlns:xm="http://schemas.microsoft.com/office/excel/2006/main">
          <x14:cfRule type="cellIs" priority="19" operator="equal" id="{007C00E8-006D-4969-91EB-00CD00F300DC}">
            <xm:f>#REF!</xm:f>
            <x14:dxf>
              <font>
                <color indexed="65"/>
              </font>
            </x14:dxf>
          </x14:cfRule>
          <xm:sqref>H305:H309 H301 N305:N309 N301</xm:sqref>
        </x14:conditionalFormatting>
        <x14:conditionalFormatting xmlns:xm="http://schemas.microsoft.com/office/excel/2006/main">
          <x14:cfRule type="cellIs" priority="18" operator="equal" id="{00DA006F-00C9-4613-B226-003600350040}">
            <xm:f>#REF!</xm:f>
            <x14:dxf>
              <font>
                <color indexed="65"/>
              </font>
            </x14:dxf>
          </x14:cfRule>
          <xm:sqref>H253:H256</xm:sqref>
        </x14:conditionalFormatting>
        <x14:conditionalFormatting xmlns:xm="http://schemas.microsoft.com/office/excel/2006/main">
          <x14:cfRule type="cellIs" priority="17" operator="equal" id="{0055009E-0087-4334-B07B-00A900F6003D}">
            <xm:f>#REF!</xm:f>
            <x14:dxf>
              <font>
                <color indexed="65"/>
              </font>
            </x14:dxf>
          </x14:cfRule>
          <xm:sqref>N1222:N1223 N1182</xm:sqref>
        </x14:conditionalFormatting>
        <x14:conditionalFormatting xmlns:xm="http://schemas.microsoft.com/office/excel/2006/main">
          <x14:cfRule type="cellIs" priority="16" operator="equal" id="{003D00AC-0076-4661-83A0-000500180053}">
            <xm:f>#REF!</xm:f>
            <x14:dxf>
              <font>
                <color indexed="65"/>
              </font>
            </x14:dxf>
          </x14:cfRule>
          <xm:sqref>N975:N976</xm:sqref>
        </x14:conditionalFormatting>
        <x14:conditionalFormatting xmlns:xm="http://schemas.microsoft.com/office/excel/2006/main">
          <x14:cfRule type="cellIs" priority="15" operator="equal" id="{0027004E-00B2-43E7-A5E4-00CA007A0069}">
            <xm:f>#REF!</xm:f>
            <x14:dxf>
              <font>
                <color indexed="65"/>
              </font>
            </x14:dxf>
          </x14:cfRule>
          <xm:sqref>H881 H878:H880 N583</xm:sqref>
        </x14:conditionalFormatting>
        <x14:conditionalFormatting xmlns:xm="http://schemas.microsoft.com/office/excel/2006/main">
          <x14:cfRule type="cellIs" priority="15" operator="equal" id="{008A00D5-00FB-454D-928D-008C008400E8}">
            <xm:f>#REF!</xm:f>
            <x14:dxf>
              <font>
                <color indexed="65"/>
              </font>
            </x14:dxf>
          </x14:cfRule>
          <xm:sqref>H881 H880</xm:sqref>
        </x14:conditionalFormatting>
        <x14:conditionalFormatting xmlns:xm="http://schemas.microsoft.com/office/excel/2006/main">
          <x14:cfRule type="cellIs" priority="14" operator="equal" id="{0058007B-00FF-4D05-B029-0061007E00F2}">
            <xm:f>#REF!</xm:f>
            <x14:dxf>
              <font>
                <color indexed="65"/>
              </font>
            </x14:dxf>
          </x14:cfRule>
          <xm:sqref>N931</xm:sqref>
        </x14:conditionalFormatting>
        <x14:conditionalFormatting xmlns:xm="http://schemas.microsoft.com/office/excel/2006/main">
          <x14:cfRule type="cellIs" priority="13" operator="equal" id="{005F00B6-00D7-4BF6-BFBF-002A00800017}">
            <xm:f>#REF!</xm:f>
            <x14:dxf>
              <font>
                <color indexed="65"/>
              </font>
            </x14:dxf>
          </x14:cfRule>
          <xm:sqref>H975:H976</xm:sqref>
        </x14:conditionalFormatting>
        <x14:conditionalFormatting xmlns:xm="http://schemas.microsoft.com/office/excel/2006/main">
          <x14:cfRule type="cellIs" priority="12" operator="equal" id="{001B0060-007F-4233-A0A2-003100800051}">
            <xm:f>#REF!</xm:f>
            <x14:dxf>
              <font>
                <color indexed="65"/>
              </font>
            </x14:dxf>
          </x14:cfRule>
          <xm:sqref>H886</xm:sqref>
        </x14:conditionalFormatting>
        <x14:conditionalFormatting xmlns:xm="http://schemas.microsoft.com/office/excel/2006/main">
          <x14:cfRule type="cellIs" priority="11" operator="equal" id="{00DA00DC-00EC-44E8-A00B-001600EC0004}">
            <xm:f>#REF!</xm:f>
            <x14:dxf>
              <font>
                <color indexed="65"/>
              </font>
            </x14:dxf>
          </x14:cfRule>
          <xm:sqref>H935 H926 H931</xm:sqref>
        </x14:conditionalFormatting>
        <x14:conditionalFormatting xmlns:xm="http://schemas.microsoft.com/office/excel/2006/main">
          <x14:cfRule type="cellIs" priority="10" operator="equal" id="{005400C8-007B-413D-8EDE-0000003D006A}">
            <xm:f>#REF!</xm:f>
            <x14:dxf>
              <font>
                <color indexed="65"/>
              </font>
            </x14:dxf>
          </x14:cfRule>
          <xm:sqref>H635</xm:sqref>
        </x14:conditionalFormatting>
        <x14:conditionalFormatting xmlns:xm="http://schemas.microsoft.com/office/excel/2006/main">
          <x14:cfRule type="cellIs" priority="9" operator="equal" id="{001B0051-0083-4CCA-BA65-00CD00F300FB}">
            <xm:f>#REF!</xm:f>
            <x14:dxf>
              <font>
                <color indexed="65"/>
              </font>
            </x14:dxf>
          </x14:cfRule>
          <xm:sqref>H1216 H635 H629 H613 H621</xm:sqref>
        </x14:conditionalFormatting>
        <x14:conditionalFormatting xmlns:xm="http://schemas.microsoft.com/office/excel/2006/main">
          <x14:cfRule type="cellIs" priority="8" operator="equal" id="{00060051-00B3-4C02-B024-005300830003}">
            <xm:f>#REF!</xm:f>
            <x14:dxf>
              <font>
                <color indexed="65"/>
              </font>
            </x14:dxf>
          </x14:cfRule>
          <xm:sqref>H881 H878:H880</xm:sqref>
        </x14:conditionalFormatting>
        <x14:conditionalFormatting xmlns:xm="http://schemas.microsoft.com/office/excel/2006/main">
          <x14:cfRule type="cellIs" priority="8" operator="equal" id="{00BE0062-0034-4354-B396-0058006800A0}">
            <xm:f>#REF!</xm:f>
            <x14:dxf>
              <font>
                <color indexed="65"/>
              </font>
            </x14:dxf>
          </x14:cfRule>
          <xm:sqref>H881 H880</xm:sqref>
        </x14:conditionalFormatting>
        <x14:conditionalFormatting xmlns:xm="http://schemas.microsoft.com/office/excel/2006/main">
          <x14:cfRule type="cellIs" priority="7" operator="equal" id="{00D80003-00F7-4DDD-B01F-002E00620071}">
            <xm:f>#REF!</xm:f>
            <x14:dxf>
              <font>
                <color indexed="65"/>
              </font>
            </x14:dxf>
          </x14:cfRule>
          <xm:sqref>H881 H880</xm:sqref>
        </x14:conditionalFormatting>
        <x14:conditionalFormatting xmlns:xm="http://schemas.microsoft.com/office/excel/2006/main">
          <x14:cfRule type="cellIs" priority="7" operator="equal" id="{005600CF-001C-4353-B95F-00CA00D000EA}">
            <xm:f>#REF!</xm:f>
            <x14:dxf>
              <font>
                <color indexed="65"/>
              </font>
            </x14:dxf>
          </x14:cfRule>
          <xm:sqref>H881 H880</xm:sqref>
        </x14:conditionalFormatting>
        <x14:conditionalFormatting xmlns:xm="http://schemas.microsoft.com/office/excel/2006/main">
          <x14:cfRule type="cellIs" priority="6" operator="equal" id="{007600A8-00DE-46D6-9BF3-008D0022009F}">
            <xm:f>#REF!</xm:f>
            <x14:dxf>
              <font>
                <color indexed="65"/>
              </font>
            </x14:dxf>
          </x14:cfRule>
          <xm:sqref>H435</xm:sqref>
        </x14:conditionalFormatting>
        <x14:conditionalFormatting xmlns:xm="http://schemas.microsoft.com/office/excel/2006/main">
          <x14:cfRule type="cellIs" priority="5" operator="equal" id="{00A50059-0060-4834-B710-00FE00000046}">
            <xm:f>#REF!</xm:f>
            <x14:dxf>
              <font>
                <color indexed="65"/>
              </font>
            </x14:dxf>
          </x14:cfRule>
          <xm:sqref>H428 H430:H431</xm:sqref>
        </x14:conditionalFormatting>
        <x14:conditionalFormatting xmlns:xm="http://schemas.microsoft.com/office/excel/2006/main">
          <x14:cfRule type="cellIs" priority="4" operator="equal" id="{00680077-0057-487E-B653-0054008700C2}">
            <xm:f>#REF!</xm:f>
            <x14:dxf>
              <font>
                <color indexed="65"/>
              </font>
            </x14:dxf>
          </x14:cfRule>
          <xm:sqref>H255 H253</xm:sqref>
        </x14:conditionalFormatting>
        <x14:conditionalFormatting xmlns:xm="http://schemas.microsoft.com/office/excel/2006/main">
          <x14:cfRule type="cellIs" priority="3" operator="equal" id="{00FD00D0-00EB-4A5E-97CE-001C00420027}">
            <xm:f>#REF!</xm:f>
            <x14:dxf>
              <font>
                <color indexed="65"/>
              </font>
            </x14:dxf>
          </x14:cfRule>
          <xm:sqref>N253</xm:sqref>
        </x14:conditionalFormatting>
        <x14:conditionalFormatting xmlns:xm="http://schemas.microsoft.com/office/excel/2006/main">
          <x14:cfRule type="cellIs" priority="2" operator="equal" id="{0082005A-0046-403C-B20C-009E005D000E}">
            <xm:f>$H$888</xm:f>
            <x14:dxf>
              <font>
                <color indexed="65"/>
              </font>
            </x14:dxf>
          </x14:cfRule>
          <xm:sqref>H559 H561:H564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ONLYOFFICE/8.2.2.22</Application>
  <DocSecurity>0</DocSecurity>
  <ScaleCrop>0</ScaleCrop>
  <HeadingPairs>
    <vt:vector size="0" baseType="variant"/>
  </HeadingPairs>
  <TitlesOfParts>
    <vt:vector size="0" baseType="lpstr"/>
  </TitlesOfParts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dc:language>ru-RU</dc:language>
  <cp:revision>9</cp:revision>
  <dcterms:created xsi:type="dcterms:W3CDTF">1996-10-08T23:32:00Z</dcterms:created>
  <dcterms:modified xsi:type="dcterms:W3CDTF">2025-02-27T09:30:19Z</dcterms:modified>
  <cp:version>917504</cp:version>
</cp:coreProperties>
</file>